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1" activeTab="1"/>
  </bookViews>
  <sheets>
    <sheet name="2022年中央提前下达财政衔接推进乡村振兴补助资(乡村振(2)" sheetId="7" state="hidden" r:id="rId1"/>
    <sheet name="新增入库" sheetId="8" r:id="rId2"/>
  </sheets>
  <definedNames>
    <definedName name="_xlnm._FilterDatabase" localSheetId="0" hidden="1">'2022年中央提前下达财政衔接推进乡村振兴补助资(乡村振(2)'!$A$4:$AA$27</definedName>
    <definedName name="_xlnm._FilterDatabase" localSheetId="1" hidden="1">新增入库!$A$4:$XEX$44</definedName>
  </definedNames>
  <calcPr calcId="144525" concurrentCalc="0"/>
</workbook>
</file>

<file path=xl/sharedStrings.xml><?xml version="1.0" encoding="utf-8"?>
<sst xmlns="http://schemas.openxmlformats.org/spreadsheetml/2006/main" count="562" uniqueCount="348">
  <si>
    <t>托克逊县2022年中央提前下达财政衔接推进乡村振兴补助资金项目备案表（乡村振兴）</t>
  </si>
  <si>
    <t>填报单位：托克逊县乡村振兴局</t>
  </si>
  <si>
    <t>填报人：</t>
  </si>
  <si>
    <t>序号</t>
  </si>
  <si>
    <t>项目库编号</t>
  </si>
  <si>
    <t>年度</t>
  </si>
  <si>
    <t>项目名称</t>
  </si>
  <si>
    <t>建设性质（新建、续建、改扩建）</t>
  </si>
  <si>
    <t>建设起至期限</t>
  </si>
  <si>
    <t>建设地点</t>
  </si>
  <si>
    <t>建设任务</t>
  </si>
  <si>
    <t>项目类别</t>
  </si>
  <si>
    <t>受益人口数（人）</t>
  </si>
  <si>
    <t>责任单位</t>
  </si>
  <si>
    <t>责任人</t>
  </si>
  <si>
    <t>资金规模（万元）</t>
  </si>
  <si>
    <t>简要绩效目标</t>
  </si>
  <si>
    <t>简要利益机制</t>
  </si>
  <si>
    <t>产业发展</t>
  </si>
  <si>
    <t>就业项目</t>
  </si>
  <si>
    <t>乡村建设行动</t>
  </si>
  <si>
    <t>易地搬迁后扶</t>
  </si>
  <si>
    <t>巩固三保障成果</t>
  </si>
  <si>
    <t>乡村治理和精神文明建设</t>
  </si>
  <si>
    <t>项目管理费</t>
  </si>
  <si>
    <t>其他</t>
  </si>
  <si>
    <t>小计</t>
  </si>
  <si>
    <t>中央衔接</t>
  </si>
  <si>
    <t>自治区衔接</t>
  </si>
  <si>
    <t>其它涉农整合</t>
  </si>
  <si>
    <t>地方政府债券</t>
  </si>
  <si>
    <t>地、县配套</t>
  </si>
  <si>
    <t>合计</t>
  </si>
  <si>
    <t>tkx(2022-2024)-123</t>
  </si>
  <si>
    <t>夏镇大地村挖掘机采购项目</t>
  </si>
  <si>
    <t>新建</t>
  </si>
  <si>
    <t>2022.3-2022.11</t>
  </si>
  <si>
    <t>大地村</t>
  </si>
  <si>
    <r>
      <rPr>
        <b/>
        <sz val="36"/>
        <rFont val="仿宋_GB2312"/>
        <charset val="134"/>
      </rPr>
      <t>挖掘机单价约65万元，总计65万元。整机重量13500kg，斗容：0.22-0.7(0.58)m</t>
    </r>
    <r>
      <rPr>
        <b/>
        <sz val="36"/>
        <rFont val="宋体"/>
        <charset val="134"/>
      </rPr>
      <t>³</t>
    </r>
    <r>
      <rPr>
        <b/>
        <sz val="36"/>
        <rFont val="仿宋_GB2312"/>
        <charset val="134"/>
      </rPr>
      <t>，发动机额定功率≥120/2000kW/rpm，爬坡能力≥70%/35°，铲斗挖掘力≥102kN，行走速度≥75km/h，型号：三一重工-SY155W轮式挖机。</t>
    </r>
  </si>
  <si>
    <t>挖掘机主要用于村内以村集体为主体的项目建设，能够降低用村委会租赁设备的成本。同时在本村内无建设项目时，可将挖掘机租赁给单位或个人，预计每年可收入租金5万元，进一步提升村集体经济收入。该项目能有效提升农村环境整治水平，加快美丽乡村建设。</t>
  </si>
  <si>
    <t>项目的实施不仅能提高村委会集体经济收入，而且能有效改善全村人的生活环境，提升农村环境整治水平，加快美丽乡村建设，有效预防火灾隐患。</t>
  </si>
  <si>
    <t>博斯坦镇挖掘机采购项目</t>
  </si>
  <si>
    <t>伯日布拉克村</t>
  </si>
  <si>
    <t>克尔碱镇挖掘机采购项目</t>
  </si>
  <si>
    <t>克尔碱村</t>
  </si>
  <si>
    <r>
      <rPr>
        <b/>
        <sz val="36"/>
        <rFont val="仿宋_GB2312"/>
        <charset val="134"/>
      </rPr>
      <t>克尔碱镇克尔碱村地处于山区，地形结果较为复杂，辖区老旧房屋较多，需要购买一台轮式挖掘机，做好村内环境卫生整治工作。同时通过租赁挖机，进一步壮大村集体收入。挖掘机单价约65万元，总计65万元。整机重量13500kg，斗容：0.22-0.7(0.58)m</t>
    </r>
    <r>
      <rPr>
        <b/>
        <sz val="36"/>
        <rFont val="宋体"/>
        <charset val="134"/>
      </rPr>
      <t>³</t>
    </r>
    <r>
      <rPr>
        <b/>
        <sz val="36"/>
        <rFont val="仿宋_GB2312"/>
        <charset val="134"/>
      </rPr>
      <t>，发动机额定功率≥120/2000kW/rpm，爬坡能力≥70%/35°，铲斗挖掘力≥102kN，行走速度≥75km/h，型号：三一重工-SY155W轮式挖机。</t>
    </r>
  </si>
  <si>
    <t>挖掘机主要用于村内以村集体为主体的项目建设，能够降低用村委会租赁设备的成本。同时在本村内无建设项目时，可将挖掘机租赁给单位或个人，预计每年可收入租金5万元，进一步提升村集体经济收入。同时可带动1-2名脱贫户人员就业。该项目能有效提升农村环境整治水平，加快美丽乡村建设。</t>
  </si>
  <si>
    <t>项目的实施不仅能提高村委会集体经济收入，而且能有效改善全村511户1186人的生活环境，提升农村环境整治水平，加快美丽乡村建设，有效预防火灾隐患。</t>
  </si>
  <si>
    <t>tkx(2022-2024)-138</t>
  </si>
  <si>
    <t>库米什镇装载机采购项目</t>
  </si>
  <si>
    <t>2022.03-2022.11</t>
  </si>
  <si>
    <t>柯尔克孜铁米村</t>
  </si>
  <si>
    <t>计划为库米什镇柯尔克孜铁米村购置1辆柳工60型装载机（单价58万元），60马力,总申请投资58万元。</t>
  </si>
  <si>
    <t>该项目建成后能给我镇柯尔克孜铁米村带来两个方面的经济效益，一是该项目的实施有效的减少了人力、物力、财力，购买装载机以后有效降低村委会此类财政支出。二是村委会不使用时，可以将装载机外租，每年为各类村级建设民间租用装载机年租金收入可达1万元，通过本辖区环境整治、垃圾清理、工地施工等利润性活动来提高村委会集体经济收入</t>
  </si>
  <si>
    <t>节省我镇柯尔克孜铁米村每年为各类村级建设民间租用私人装载机、挖机等大型设备的费用、降低村委会此类财政支出，同时可以通过本辖区环境整治、垃圾清理、工地施工等利润性活动来提高村委会集体经济收入。</t>
  </si>
  <si>
    <t>郭勒布依乡喀拉布拉克村铲车采购项目</t>
  </si>
  <si>
    <t>2022.3--2022.11</t>
  </si>
  <si>
    <t>喀拉布拉克村</t>
  </si>
  <si>
    <t>为郭勒布依乡喀拉阿什村购买铲车1辆柳工60型装载机需49万元（单价49万），最终价格以采购价为准，若有剩余，将剩余资金用于其他壮大集体经济项目建设。</t>
  </si>
  <si>
    <t>节省我乡喀拉布拉克村民间租用私人铲车、挖机等大型设备的费用、降低村委会此类财政支出。同时可以通过本辖区环境整治、垃圾清理、工地施工等铲车租赁，月租金收入约12000元左右，提高村委会集体经济收入。</t>
  </si>
  <si>
    <t>通过铲车的投入使用，在防范安全隐患方面能够提供强有力的保障，有效减少村民的经济损失；同时，环境整治工作中，能够充分发挥作用，美化人居环境，提升村民的获得感、幸福感；还能够在农业生产中发挥作用，降低种植户的农业生产成本。</t>
  </si>
  <si>
    <t>博斯坦镇红枣产业“飞防”服务采购项目</t>
  </si>
  <si>
    <t>博斯坦镇</t>
  </si>
  <si>
    <t>项目申请衔接推进乡村振兴补助资金135万元。计划为博斯坦镇辖区内12000亩红枣；购买石硫合剂等病虫害防治的药物资金约为125万；及检测成效服务费10万元；共申请资金135万元；最后价格以实际采购价格为准。</t>
  </si>
  <si>
    <t>一是通过项目的实施博斯坦镇持续巩固和发展红枣产业。二是通过项目的实施能带动群众发展特色林果业来增加收入打好基础。三是有效提高红枣滴亩产量。进一步增加增加种植户的收入。</t>
  </si>
  <si>
    <t>一是带动脱贫户从事科学种植提高质量和产量提高收入打好基础，项目惠及辖区红枣种植户。二是对博斯坦镇辖区红枣种植户进行科学种植培训提高种植科学含量。项目建成后，通过特色种植业的推广，农民将实现思想上的转变，大大提高贫困农户发展生产的积极性，走上标准化种植的高效益道路。一定程度解决脱贫户生活现状，推动脱贫致富，提高脱贫户幸福感、获得感。</t>
  </si>
  <si>
    <t>夏镇南湖村杏树产业“飞防”服务项目</t>
  </si>
  <si>
    <t>夏镇南湖村</t>
  </si>
  <si>
    <t>项目计划申请衔接推进乡村振兴补助资金18.056万元为夏镇南湖村辖区1536亩杏树地进行五次飞防，单次飞防服务费为2.6112万元，小计13.056万；检测成效服务费5万元；合计18.056万元。最后价格以实际采购价格为准。</t>
  </si>
  <si>
    <t>一是通过项目的实施夏镇南湖村持续巩固和发展杏树产业。二是通过项目的实施能带动群众发展特色林果业来增加收入打好基础。三是有效提高杏树地亩产量。进一步增加种植户的收入。</t>
  </si>
  <si>
    <t>一是带动群众从事科学种植提高质量和产量提高收入打好基础，项目惠及辖区杏树种植户。二是对夏镇南湖村辖区杏树种植户进行科学种植培训提高种植科学含量。项目建成后，通过特色种植业的推广，农民将实现思想上的转变，大大提高群众发展生产的积极性，走上标准化种植的高效益道路。一定程度解决群众生活现状，推动群众致富，提高群众幸福感、获得感。</t>
  </si>
  <si>
    <t>郭勒布依乡红枣产业“飞防”设备及服务采购项目</t>
  </si>
  <si>
    <t>2022.1-2022.7</t>
  </si>
  <si>
    <t>郭勒布依乡</t>
  </si>
  <si>
    <t>全乡红枣面积约3千亩，为促进农业产业发展，项目计划申请衔接推进乡村振兴补助资金35万元。为郭勒布依乡购买石硫合剂等病虫害防治的药物及检测成效资金约需35万；最后价格以实际采购价格为准。</t>
  </si>
  <si>
    <t>一是通过项目的实施郭勒布依乡续巩固和发展红枣产业，提高我乡3千余亩红枣产量。二是通过项目的实施能带动群众发展特色林果业来增加收入打好基础。三是有效提高红枣滴亩产量。进一步增加增加种植户的收入。</t>
  </si>
  <si>
    <t>一是带动脱贫户从事科学种植提高质量和产量提高收入打好基础，项目惠及辖区红枣种植户。二是对郭勒布依乡辖区红枣种植户进行科学种植培训提高种植科学含量。通过特色种植业的推广，农民将实现思想上的转变，大大提高贫困农户发展生产的积极性，走上标准化种植的高效益道路。一定程度解决脱贫户生活现状，推动脱贫致富，提高脱贫户幸福感、获得感。</t>
  </si>
  <si>
    <t>托克逊本地花生推广早熟示范项目</t>
  </si>
  <si>
    <t>为壮大喀拉布拉克村村集体经济，在喀拉布拉克村推广优良早熟品种花生种植，种植面积约为300亩，其中村委会种植面积200亩；脱贫户、三类户种植面积100亩；采购花生种子及薄膜，每亩需要种子15公斤，种子每公斤价格约25元；共计种子费用11.25万元；每亩需要薄膜约10公斤，每公斤薄膜约30元，共计薄膜费用9万元；水费每亩400元，共计水费12万元；化肥每亩140元，化肥需4.2万元；包括其他管理、机械租用等费用需17.55万元；项目总投资约54万元。</t>
  </si>
  <si>
    <t>该项目实施后，推广新品种花生，将带动全村村民务农积极性，让农民劳有所得,种有所获，提高农户收入，摆脱以往地力生产不足，农作物单一，经济效益低下的局面。每户每亩纯收入可达1200-1500元，对农民增收和村经济发展起到积极的作用。</t>
  </si>
  <si>
    <t>通过项目的实施，带动村民进行优化种植，保证农户的经济收入，提高农户的种植技术。能够减少农户有地不种、种了经济效益不高而造成土地荒废的现象。</t>
  </si>
  <si>
    <t>郭勒布依乡河东村人居环境整治示范村建设项目</t>
  </si>
  <si>
    <t>郭勒布依乡河东村</t>
  </si>
  <si>
    <t>项目计划在郭勒布依乡河东村乡道两侧进行人行道硬化并安装路灯。人行道及乡道两侧路沿平整硬化长度约0.84公里，人行道宽度为2米、巷道路沿硬化宽度约为2米，硬化总面积约6720平米，需资金约67.2万元；乡道两侧安装路灯长度0.84公里，安装路灯70盏，每盏单价按照3000元计算，约21万元；包括前期费11.8万元，项目总投资约100万元。</t>
  </si>
  <si>
    <t>极大的改善本乡及本村人口的居住和生活环境，达到减少安全隐患，为群众出行带来交通便利，同时达到美化环境、减少尘土污染和局地空气质量的目的。提高行政综合治理服务能力，降低生产运输成本，提升村容村貌。</t>
  </si>
  <si>
    <t>通过该项目的实施，能够进一步加快喀拉布拉克村基础设施建设，提高行政综合治理服务能力，为农户出行和农业生产带来方便，进一步带动贫困群众发展生产，提高群众幸福感。</t>
  </si>
  <si>
    <t>郭勒布依乡切克曼村人居环境整治示范村建设项目</t>
  </si>
  <si>
    <t>郭勒布依乡切克曼村</t>
  </si>
  <si>
    <t>项目计划在郭勒布依乡切克曼村乡道两侧进行人行道硬化并安装路灯。人行道及乡道两侧路沿平整硬化长度约0.84公里，人行道宽度为2米、巷道路沿硬化宽度约为2米，硬化总面积约6720平米，需资金约67.2万元；乡道两侧安装路灯长度0.84公里，安装路灯70盏，每盏单价按照3000元计算，约21万元；包括前期费11.8万元，项目总投资约100万元。</t>
  </si>
  <si>
    <t>通过该项目的实施，能够进一步加快切克曼村基础设施建设，提高行政综合治理服务能力，为农户出行和农业生产带来方便，进一步带动贫困群众发展生产，提高群众幸福感。</t>
  </si>
  <si>
    <t>博斯坦镇琼帕依扎村防渗渠项目</t>
  </si>
  <si>
    <r>
      <rPr>
        <b/>
        <sz val="36"/>
        <rFont val="仿宋_GB2312"/>
        <charset val="134"/>
      </rPr>
      <t>新建田间防渗渠道4.2公里、设计流量0.3m</t>
    </r>
    <r>
      <rPr>
        <b/>
        <sz val="36"/>
        <rFont val="宋体"/>
        <charset val="134"/>
      </rPr>
      <t>³</t>
    </r>
    <r>
      <rPr>
        <b/>
        <sz val="36"/>
        <rFont val="仿宋_GB2312"/>
        <charset val="134"/>
      </rPr>
      <t>/s，及其他附属设施</t>
    </r>
  </si>
  <si>
    <t>该项目的建成，能够惠及琼帕依扎村2100亩农田。项目实施前，每亩地浇1次水约20元，2100余亩农田共需约4.2万元水费，一年灌溉7次，共需约29.4万元水费；项目建成后，每亩地浇1次水约15元，2100亩共需约3.15万元水费，一年灌溉7次，共需约22.05万元水费。根据预算，项目的实施，每年可节省7.35万元。</t>
  </si>
  <si>
    <t>项目建成后，能够改善288户农户2100亩农田灌溉条件，解决农业灌溉用水难的问题，通过建设农业灌溉设施，使脱贫户大力发展现代农业。</t>
  </si>
  <si>
    <t>博斯坦镇博孜尤勒贡村渠道维修及提升改造工程</t>
  </si>
  <si>
    <r>
      <rPr>
        <b/>
        <sz val="36"/>
        <rFont val="仿宋_GB2312"/>
        <charset val="134"/>
      </rPr>
      <t>维修防渗渠道5.5公里，新建田间防渗渠道4.5公里、设计流量0.8m</t>
    </r>
    <r>
      <rPr>
        <b/>
        <sz val="36"/>
        <rFont val="宋体"/>
        <charset val="134"/>
      </rPr>
      <t>³</t>
    </r>
    <r>
      <rPr>
        <b/>
        <sz val="36"/>
        <rFont val="仿宋_GB2312"/>
        <charset val="134"/>
      </rPr>
      <t>/s，渡槽及其他附属设施</t>
    </r>
  </si>
  <si>
    <t>项目建设惠及该村180户农户农田，不仅可以为项目区节约农业生产用水，每亩地可节约浇水费用，提高水的利用率。同时，鼓励项目区困难群众参加项目建设，获取劳务报酬实现困难农牧民增收</t>
  </si>
  <si>
    <t>项目建成后通过实施该项目，项目建设不仅可以为项目区节约农业生产用水，提高水资源的利用率。</t>
  </si>
  <si>
    <t>博斯坦镇博斯坦村防渗渠工程</t>
  </si>
  <si>
    <r>
      <rPr>
        <b/>
        <sz val="36"/>
        <rFont val="仿宋_GB2312"/>
        <charset val="134"/>
      </rPr>
      <t>新建田间防渗渠道5公里、设计流量0.5m</t>
    </r>
    <r>
      <rPr>
        <b/>
        <sz val="36"/>
        <rFont val="宋体"/>
        <charset val="134"/>
      </rPr>
      <t>³</t>
    </r>
    <r>
      <rPr>
        <b/>
        <sz val="36"/>
        <rFont val="仿宋_GB2312"/>
        <charset val="134"/>
      </rPr>
      <t>/s，及其他附属设施</t>
    </r>
  </si>
  <si>
    <t>项目建设惠及该村105户农户农田，不仅可以为项目区节约农业生产用水，每亩地可节约浇水费用，提高水的利用率。同时，鼓励项目区困难群众参加项目建设，获取劳务报酬实现困难农牧民增收</t>
  </si>
  <si>
    <t>博斯坦镇上湖村防渗渠工程</t>
  </si>
  <si>
    <r>
      <rPr>
        <b/>
        <sz val="36"/>
        <rFont val="仿宋_GB2312"/>
        <charset val="134"/>
      </rPr>
      <t>新建田间防渗渠道3.3公里,其中：田间防渗渠道1公里、设计流量0.5m</t>
    </r>
    <r>
      <rPr>
        <b/>
        <sz val="36"/>
        <rFont val="宋体"/>
        <charset val="134"/>
      </rPr>
      <t>³</t>
    </r>
    <r>
      <rPr>
        <b/>
        <sz val="36"/>
        <rFont val="仿宋_GB2312"/>
        <charset val="134"/>
      </rPr>
      <t>/s；田间防渗渠道2.3公里、设计流量0.3m</t>
    </r>
    <r>
      <rPr>
        <b/>
        <sz val="36"/>
        <rFont val="宋体"/>
        <charset val="134"/>
      </rPr>
      <t>³</t>
    </r>
    <r>
      <rPr>
        <b/>
        <sz val="36"/>
        <rFont val="仿宋_GB2312"/>
        <charset val="134"/>
      </rPr>
      <t>/s；及其他附属设施</t>
    </r>
  </si>
  <si>
    <t>项目建设惠及该村98户农户农田，不仅可以为项目区节约农业生产用水，每亩地可节约浇水费用，提高水的利用率。同时，鼓励项目区困难群众参加项目建设，获取劳务报酬实现困难农牧民增收</t>
  </si>
  <si>
    <t>郭勒布依乡切克曼坎儿孜村防渗渠工程</t>
  </si>
  <si>
    <r>
      <rPr>
        <b/>
        <sz val="36"/>
        <rFont val="仿宋_GB2312"/>
        <charset val="134"/>
      </rPr>
      <t>新建田间防渗渠道7公里、设计流量0.8m</t>
    </r>
    <r>
      <rPr>
        <b/>
        <sz val="36"/>
        <rFont val="Times New Roman"/>
        <charset val="134"/>
      </rPr>
      <t>³</t>
    </r>
    <r>
      <rPr>
        <b/>
        <sz val="36"/>
        <rFont val="仿宋_GB2312"/>
        <charset val="134"/>
      </rPr>
      <t>/s，及其他附属设施</t>
    </r>
  </si>
  <si>
    <t>项目建设惠及该村200户农户农田，不仅可以为项目区节约农业生产用水，每亩地可节约浇水费用，提高水的利用率。同时，鼓励项目区困难群众参加项目建设，获取劳务报酬实现困难农牧民增收</t>
  </si>
  <si>
    <t>伊拉湖镇阿克塔格村乡村振兴人居环境整治项目</t>
  </si>
  <si>
    <t>2022年3月至2022年12月</t>
  </si>
  <si>
    <t>伊拉湖镇阿克塔格村</t>
  </si>
  <si>
    <t>采购一辆垃圾清运车（29万）和100个垃圾箱（660L型号，单价1480元，总价14.8万元），原国富砖厂平整及绿化（25.65万元），主要道路两侧农户大门口新建200个桥台，每座桥台2米长，0.5米高，每个桥台580元，共5.8万元，和每户桥面和周边硬化45平米，共100户，总硬化面积4500平米，共24.75万元。</t>
  </si>
  <si>
    <t>采购垃圾车和垃圾箱后能够及时清理清运村里产生的生活垃圾，绿化后对村容村貌有了极大的改善和提升，村民的幸福感获得感有和大的提升。</t>
  </si>
  <si>
    <t>改善农村生产生活环境，解决当前农村突出的环境问题，使农村垃圾问题得到有效治理，提高群众生活质量，倡导文明村风和良好的生产生活方式，保障农民群众身心健康；增强干部和群众的生态环境保护意识，推动城乡一体化建设，促进农村物质文明、精神文明、政治文明和生态文明的协调发展。</t>
  </si>
  <si>
    <t>伊拉湖镇果园统防统治项目</t>
  </si>
  <si>
    <t>伊拉湖镇各村</t>
  </si>
  <si>
    <t>伊拉湖镇辖区各行政村林果面积1200亩用无人机喷三次农药防治虫害，无人机及人工服务费43.2万元，购买农药23万元，预测病虫害需要贴虫黄板需要3.8万元，共项目资金70万元。</t>
  </si>
  <si>
    <t>通过该项目的实施，将确保我镇特色林果业产业生产安全，不仅对实现托克逊县林果业健康协调发展关系重大，而且对农民脱贫致富，促进生态旅游和区域地方经济发展具较大地社会效益。提高果品质量，促进农民增收。可减少化学农药使用量，将改善环境和提高产品质量，保障我镇特色林果业产业的健康发展,实现经济、社会和环境效益同步增长</t>
  </si>
  <si>
    <t>积极引进和推广无人机喷洒施药防控技术，将会大大提升我镇作物病虫害统防统治的组织化程度，增加农业机械和植保的现代化发展水平。大大提高农户发展生产的积极性，走上标准化种植的高效益道路。</t>
  </si>
  <si>
    <t>博斯坦镇博孜尤勒贡村渠村人居环境改善项目</t>
  </si>
  <si>
    <t>博孜尤勒贡村</t>
  </si>
  <si>
    <t>1.沿主干道铺设1.5公里路沿石，计划投入18万元；2.沿主干道道路两侧安装40个景观石凳，计划投入12万元；3.采购120盏带灯杆的路灯，单价2600元，小计31.2万元；4.主干道渠道两侧铺设浆砌石护坡，计划投入13万元；5.采购400个铁质小型垃圾箱，单价500元，小计20万元；项目前期费5.8万元。</t>
  </si>
  <si>
    <t>一是通过项目的实施能够改善博孜尤勒贡村辖区农户的人居环境改善，养成良好的卫生习惯；二是在项目实施过程中安排本地农民工，增加收入，打好基础。三是通过美化环境，打造特色街道。</t>
  </si>
  <si>
    <t>在项目实施过程中安排本地农民工，增加收入，打好基础，通过项目实施后主干道两边村民可以从事餐饮服务行业，来增加收入，提供群众的生活水平和生活条件</t>
  </si>
  <si>
    <t>博斯坦镇博斯坦村人居环境改善项目</t>
  </si>
  <si>
    <t>博斯坦村</t>
  </si>
  <si>
    <t>1.计划为博斯坦村4.5.6组的主干道修建长1公里，宽6米的沥青路面，计划投入75万元，前期费8万元；2.采购340个铁质小型垃圾箱，单价500元，小计17万元。</t>
  </si>
  <si>
    <t>改善村基础设施面貌，优化群众出行环境，提升群众生活质量，满足人民群众出行需求，通过改善道路交通基础设施建设状况，有利于乡村环境卫生整治，促进博斯坦村经济发展和现代化建设。</t>
  </si>
  <si>
    <t>通过雇用脱贫户，激发内生动力，实现劳动力家门口就业。项目实施后，完善了基础设施建设，美化街道环境，有利于人居环境整治，进一步改善了村容村貌，为农畜牧业发展提供了便利交通和外在条件，促进经济发展。</t>
  </si>
  <si>
    <t>博斯坦镇硝尔坎儿孜村人居环境改善项目</t>
  </si>
  <si>
    <t>计划改造村委会大十字道路2.5公里，包括绿化、人行道建设，其中沥青路面铺设700米，道路拓宽1800米，前期费10万，共计资金380万。</t>
  </si>
  <si>
    <t>tkx(2022-2024)-026</t>
  </si>
  <si>
    <t>夏镇河道环境综合整治项目</t>
  </si>
  <si>
    <t>计划为夏镇奥依曼买里村、色日克吉勒尕村、托台村实施河道环境综合整治项目，主要内容为，新建人行道，人行道总长1194.04米，花砖面积2338.89平方米、人行道路缘石长度2698.34米、绿化换填面积4761.9平方米，还有前期费20万元，项目预计总投资195万元。</t>
  </si>
  <si>
    <t>项目建成后可以改善村民居住条件、改善村容貌，给村民带来安全、干净、便利的行驶条件</t>
  </si>
  <si>
    <t>该项目的实施将使56户205名农户直接受益，能够拉动当地经济，增加农民收入，提高资源优势，为促进农产品销售，扶持群众致富。</t>
  </si>
  <si>
    <t>附件：</t>
  </si>
  <si>
    <t>托克逊县2023年巩固拓展脱贫攻坚成果和乡村振兴储备库备案表</t>
  </si>
  <si>
    <t>其他涉农整合</t>
  </si>
  <si>
    <t>夏镇布拉克贝希村新型智能育苗温室建设项目</t>
  </si>
  <si>
    <t>改扩建</t>
  </si>
  <si>
    <t>2023.02-2023.11</t>
  </si>
  <si>
    <t>布拉克贝希村</t>
  </si>
  <si>
    <t>项目实施地点位于白杨河北，布拉克贝希村大棚区，“三机点”以东。建成1座新型智能育苗温室1500平方米（长100米，宽15米，高6米），地下1.5米，地上4.5米。具体如下：（1）基础设施建设预计总投资20万元。其中：地基0.5米深8万元，主体墙及耳房12万元。（2）附属设施预计总投资161万元。其中：卷帘机及直径80毫米卷帘机用钢管一根0.7万元，整棚钢骨架及塑料膜98万元，20立方米蓄水池一座（带盖板）及水泵一套2万元，暖风设备20万元，自动喷淋系统20万，上风口棚膜自动温控设备6万元，棉被40床（4床备用）3.5万元，育苗床250张9.5万元，穴盘8000张1.3万元。（3）前期设计、监理、审计、决算等费用15万元；项目总投资196万元。</t>
  </si>
  <si>
    <t>夏镇人民政府</t>
  </si>
  <si>
    <t>艾尼瓦尔·尔西丁</t>
  </si>
  <si>
    <t>项目建成后，可实现年育苗38.4万株，所生产的苗木优先并低于当年市场价向布拉克贝希村及夏镇周边群众提供，继续支持发展庭院经济或设施农业，预计年收益3万元左右，纯收益在2万元左右，可实现本地及周边种植户每年减少苗木购买费用500元左右。同时可接受周边乡镇村种植户育苗订单，开展有效经营，实现盈利，促进周边蔬菜产业发展。结合人居环境整治和美丽乡村建设，灵活经营，繁育各类花卉及果树苗木，向本镇及周边乡镇提供，进一步增加本村脱贫户及其他一般农户收入，增加村集体收入，增加农户就业创业，增收致富的能力，提升农民对农业生产发展的自信心和幸福感。</t>
  </si>
  <si>
    <t>项目覆盖布拉克贝希村农户512户1815人：其中一般户310户1104人，脱贫户186户669人，三类户16户42人（脱贫户5户20人直接受益，其他普通群众间接受益）。一是夏镇现有温室大棚1732座，总面积5196亩，正常使用1350座，主要种植西甜瓜、西红柿、辣子、茄子等大棚水果和蔬菜，每年需从吐鲁番育苗中心购买各类幼苗约80万株。项目建成后，可实现年育苗38.4万株，所生产的苗木优先并低于当年市场价向布拉克贝希村及夏镇周边群众提供，继续支持发展庭院经济或设施农业，预计年收益3万元左右，纯收益在2万元左右，可减少本地及周边种植户每年购买苗木费用500元左右。二是帮助布拉克贝希村及夏镇周边群众致富增收、提供4-5个就业岗位，进一步增加本村脱贫户及其他一般农户收入，增加农户就业创业，增收致富的能力。</t>
  </si>
  <si>
    <t>夏镇大棚区线路升级改造项目</t>
  </si>
  <si>
    <t>奥依曼买里村、色日吉勒尕村、托台村</t>
  </si>
  <si>
    <t>夏镇奥依曼买里村、色日吉勒尕村、托台村辖区内约有150座大棚电线老化经常断线走火，计划对夏镇奥依曼买里村、色日克吉勒尕村、托台村大棚区约150座大棚配电箱及线路需进行改造升级，提升安全性，主要安装电线、开关、配电箱等（95绝缘钢绞线、低压电缆地埋、配电箱、抱箍、拉线、针瓶、双横担、耐张线夹、绝缘子串等）。总计资金160万元</t>
  </si>
  <si>
    <t>一是通过改善大棚配套设施条件，大大提高资源利用率，推动大棚产业发展，促进种植产业多样化发展。二是项目建成后，属于村集体的大棚可通过租赁等形式，壮大集体经济。每座大棚每年租赁费1000-2000元/年，收益资金可雇佣村内脱贫户从事公益性岗位。三是大棚利用后，可以吸纳农户家门口就业，从而带动农户增收。</t>
  </si>
  <si>
    <t>项目实施覆盖夏镇奥依曼买里村、色日克吉勒尕村、托台村辖区内农户1286户4550人，其中脱贫户59户197人，监测户14户42人，夏镇现有温室大棚1732座，总面积5196亩，其中奥依曼买里村91座、色日克吉勒尕村292座，托台村186座，合计569座，占全镇大棚温室数32.8%。项目建成后一是可吸纳辖区富余劳动力家门口就业，从而拓宽困难群众就业、增收渠道，重点吸纳脱贫户在项目区就业，就近务工，每人每年收入可达2000-5000元。二是大棚承租后租赁方按照每座大棚1000-2000元/年的标准给村委会支付承包费，村委会收入用于壮大村集体经济和帮扶脱贫户。</t>
  </si>
  <si>
    <t>夏镇南湖村杏李产业发展项目</t>
  </si>
  <si>
    <t>南湖村</t>
  </si>
  <si>
    <t>夏镇南湖村投资40万元流转南湖村村民土地80亩作为集体土地，用于种植杏李树发展杏李产业，总投资40万元，每年按年利率6%即2.4万上交至村集体，用于壮大村集体经济。</t>
  </si>
  <si>
    <r>
      <rPr>
        <b/>
        <sz val="18"/>
        <rFont val="黑体"/>
        <charset val="134"/>
      </rPr>
      <t>项目的实施提升农民对农业生产发展结构调整的认识，促进就业，提高农户生活质量，壮大村集体经济。同时，项目的实施能够提高产品品质，培养技术能手，拓宽产业渠道，进一步扩大杏李种植规模，引导群众发展新产业，开展规模性的杏李种植，并通过产值效益引导更多群众加入到杏李种植项目中来，带动本地农户致富增收,</t>
    </r>
    <r>
      <rPr>
        <b/>
        <sz val="18"/>
        <rFont val="Arial"/>
        <charset val="134"/>
      </rPr>
      <t> </t>
    </r>
    <r>
      <rPr>
        <b/>
        <sz val="18"/>
        <rFont val="黑体"/>
        <charset val="134"/>
      </rPr>
      <t>增加农户就业创业致富的能力，因杏李的花期较晚于杏花的花期，可以延长南湖村的旅游季，进一步促进旅游的发展。</t>
    </r>
  </si>
  <si>
    <t>项目覆盖南湖村农户560户2300人，其中脱贫户26户58人，监测户4户9人，一般户530户2233人（为南湖村2户2人脱贫户提供公益性岗位），该项目的实施，能够起到示范带动作用，改良品种，改变农户的生活质量，大大提高群众的幸福指数，深受群众的赞许，因此，该项目的实施对营造全村文明、和谐的环境有着重要意义。</t>
  </si>
  <si>
    <t>夏镇奥依曼买里村路肩修复项目</t>
  </si>
  <si>
    <t>夏镇奥依曼买里村</t>
  </si>
  <si>
    <t>对夏镇奥依曼买里村约6公里道路路肩进行维修，每米150元，约计90万元</t>
  </si>
  <si>
    <t>项目的实施能有效改善我镇奥依曼买里村754户农户的生活环境，提升农村环境整治水平，加快美丽乡村建设，通过改变道路环境，优化居民居住条件，为居民出行提供便捷，一定程度改善当地交通条件。</t>
  </si>
  <si>
    <t>项目实施覆盖夏镇奥依曼买里村所有农户754户2805人：其中一般户556户2103人，脱贫户170户605人，三类户28户97人（包括7户脱贫不稳定户），提升农村环境整治水平，加快美丽乡村建设，有效解决夏镇奥依曼买里村路面问题。</t>
  </si>
  <si>
    <t>夏镇杏树“飞防”服务项目</t>
  </si>
  <si>
    <t>巴扎尔社区、布拉克贝希村、喀拉苏村、奥依曼买里村、色日克吉勒尕村、托台村、铁提尔村、工尚村、大地村、南湖村、喀格恰克村、色日克墩村</t>
  </si>
  <si>
    <t>计划对夏镇36000亩杏树进行五次飞防，每亩地35元，小计126万元；前期招投标、决算等费用约4万元，项目总计资金130万元。</t>
  </si>
  <si>
    <t>一是经济效益：采取统防统治的方式，实施飞防项目，能够对夏镇杏树进行全覆盖杀虫，减少病虫害对林果产量及品质的影响，从而带动农户增产增收。项目实施后杏子产量较飞防前提升50公斤，每公斤平均价格为3元，每亩产量能提升150元。二是社会效益：通过科学、统一管理和实施，有效提升产品附加值，从而带动群众科学种植，发展特色种植业。其次，通过2022年实施的飞防项目效果看，群众对该项目满意度高，认可度高，受到了群众的一致好评，一定程度提升了农户的幸福感。三是生态效益：托克逊县素有“风城”之称，全年刮风天气多、风力大，每逢刮风砂石飞扬，给本地生态环境及农户生产生活带来极大的不便，通过实施该项目，带动农户发展林果业，一定程度能够预防风灾，改善生态环境质量。其次，通过实施飞防项目，减少化学农药使用量，有助于改善环境和产品质量，保障杏产业的健康发展。</t>
  </si>
  <si>
    <t>项目覆盖夏镇辖区内农户3266户11872人，其中一般户2956户10771人，脱贫户251户907人，三类户39户134人，低保户20户60人；该项目能够为夏镇辖区杏树种植户提供便利服务，提高产量，为增加收入打好基础。项目实施后预计杏子产量较飞防前提升50公斤，每公斤平均价格为3元，每亩产量能提升150元。</t>
  </si>
  <si>
    <t>夏镇喀格恰克村馕产业发展项目</t>
  </si>
  <si>
    <t>夏镇喀格恰克村</t>
  </si>
  <si>
    <t>计划为喀格恰克村采购涂料、地坪漆、吊灯等材料，修复喀格恰克村委会闲置老阵地，用于发展馕产业，项目总投资38万元。</t>
  </si>
  <si>
    <t>馕产业是新疆特色产业，也是潜在优势产业，通过一系列举措，可以打造成为“显优势”产业。该项目的建成，能够直接增加村集体收入，促进农户增收，带动地方发展，实现同步全面建成小康社会。</t>
  </si>
  <si>
    <t>项目覆盖喀格恰克村农户572户1782人，其中一般户504户1545人，脱贫户64户224人，三类户4户13人（为喀格恰克村脱贫户2户2人提供公益性岗位）；通过该项目的实施，可从根本上解决困难群众的生活现状，增加就业岗位，实现致富。该项目可行性、操作性非常强，效益好、见效快。</t>
  </si>
  <si>
    <t>夏镇南湖村夏季游项目</t>
  </si>
  <si>
    <t>在南湖村现有游客接待中心后空地，修建夏季水上乐园项目，延长旅游季时间，发展南湖村夏季旅游，计划建造1000平造浪池一座、标准泳池一座，并采购造浪设备及水处理设施，计划投资300万元。</t>
  </si>
  <si>
    <t>项目建成后：一是对合理改善镇村布局，优化资源配置，为农村振兴战略产生积极影响；二是对促进农牧民增收致富将发挥较大的作用。 南湖村的区域特色和形象将逐渐突现出来，不仅有助于知名度的提高，使南湖村永葆生机和活力。三是对当地的文化教育、区域经济发展、吸引投资、促进文化交流方面有着非常明显的社会积极意义。项目的实施还可提供新的社会就业机会，促进社会稳定，每年可增加收入18万元。</t>
  </si>
  <si>
    <t>项目实施后覆盖南湖村560户2300人，其中脱贫户26户58人，监测户4户9人，一般户530户2233人；该项目建成后南湖村可以用崭新的村貌向外界展示当地文化形象，提高了投资者对当地的印象，给南湖村带来更多的投资机遇，改善其投资环境。</t>
  </si>
  <si>
    <t>夏镇人居环境整治-洒水车车库项目</t>
  </si>
  <si>
    <t>2023.01-2023.11</t>
  </si>
  <si>
    <t>巴扎尔社区、布拉克贝希村、喀拉苏村、奥依曼买里村、色日克吉勒尕村、托台村、铁提尔村、工尚村、大地村、喀格恰克村、色日克墩村</t>
  </si>
  <si>
    <t>计划为夏镇11个村社区修建11个洒水车车库，便于冬季开展人居环境整治及消防安全，预计花费69万元；项目总投资69万元。</t>
  </si>
  <si>
    <t>项目的实施将进一步提升我镇人居环境整治建设，村委会作为党和政府的象征造福村民，提高村委会作用，乡村振兴整体工作要求的落实，实现效益方面可产生持续的印象。对下一步村城镇化步骤打下规划性基础，各项工作的连续性、持续新方面有积极的社会影响。</t>
  </si>
  <si>
    <t>项目实施覆盖夏镇辖区内所有农户7158户26545人，其中脱贫户786户2814人，监测户82户232人；该项目建成后方便用于夏镇11个村社区冬季开展人居环境整治及消防灭火。</t>
  </si>
  <si>
    <t>郭勒布依乡本地花生推广早熟示范项目</t>
  </si>
  <si>
    <t>2023.03-2023.11</t>
  </si>
  <si>
    <t>郭勒布依乡喀拉布拉克村、奥依曼布拉克村、切克曼村、郭勒布依村、萨依吐格曼村</t>
  </si>
  <si>
    <t>为发展郭勒布依乡村集体经济，拟计划在喀拉布拉克村等5个村的集体土地种植花生680亩，用于壮大村集体经济，计划采购花生种子1.36吨，需约40.8万元；采购地膜4.08吨，需6.12万元，共计约47万元。</t>
  </si>
  <si>
    <t>郭勒布依乡人民政府</t>
  </si>
  <si>
    <t>艾乃吐拉·乃吉木</t>
  </si>
  <si>
    <t>项目实施后能够带动村民进行优化种植，起到示范引领带动作用，提高村民种植收入和村集体经济收入。保证农户的经济收入，改善农户的种植技术，能够减少农户有地不种、种了经济效益不高而造成土地荒废的现象。</t>
  </si>
  <si>
    <t>通过采购花育60早熟品种花生种子，5个行政村受益，用于村集体种植，增加花生产量，带动村民进行优化种植，减少农户有地不种、种了经济效益不高而造成土地荒废的现象，通过项目的实施能够起示范带动作用，可雇佣劳动力5人，提高农户劳务收入和村集体经济收入，每亩纯收入可达1000元左右，村集体经济收入约68万，收入的60%用于发放脱贫户劳务支出，剩余资金用于村集体支出。有效改善5个行政村农户的农业收入，其中脱贫户132户354人，三类户27户93人。</t>
  </si>
  <si>
    <t>郭勒布依乡测土配方施肥项目</t>
  </si>
  <si>
    <t>喀拉布拉克村、奥依曼布拉克村、河东村、切克曼村、郭勒布依村、萨依吐格曼村、硝尔村、喀拉阿什村等8个村委会</t>
  </si>
  <si>
    <t>为提高农作物产量，计划为郭勒布依乡喀拉布拉克村等8个村委会采购有机化肥，共计218吨，种植作物面积约1090亩，每亩需化肥0.2吨，每吨价格约1900元，项目总投资约41.42万</t>
  </si>
  <si>
    <t>通过村委会进行优化种植，提高作物产量，为村民农业种植起带头模范作用，提高农户的种植技术，减少村集体有地不种、种了经济效益不高而造成土地荒废的现象。能够进一步带动本村富余劳动力就业，提高农户劳务收入，同时提高8个村委会的村集体经济收入。</t>
  </si>
  <si>
    <t>项目惠及8个行政村壮大村集体经济，用于村委会自己种植的1090亩集体农田，改善土地质量，促进作物生长发育，增加作物的产量，带动村民进行优化种植，同时提高农户的种植技术，减少农户有地不种、种了经济效益不高而造成土地荒废的现象。通过项目的实施能够提高种植收入和村集体经济收入，每亩地在原有基础上增加收入300-700元。有效改善8个行政村农户的农业收入，其中脱贫户175户472人，三类户33户112人。</t>
  </si>
  <si>
    <t>郭勒布依乡奥依曼布拉克村人居环境整治项目</t>
  </si>
  <si>
    <t>奥依曼布拉克村</t>
  </si>
  <si>
    <t>项目计划对奥依曼布拉克村进行巷道路面硬化，硬化长度约3000米，宽5米，硬化面积约15000平方米，每平方米约120元，前期费约15万，项目总投资约195万元。</t>
  </si>
  <si>
    <t>通过该项目的实施，能够进一步加快奥依曼布拉克村基础设施建设，提高行政综合治理服务能力，为农户出行和农业生产带来方便，进一步带动脱贫群众发展生产的意愿，提高群众幸福感、满意度。</t>
  </si>
  <si>
    <t>项目覆盖494户1338人，其中脱贫户23户66人、三类户8户28人群众直接或间接受益。一是该项目极大的改善奥依曼布拉克村村民的居住和生活环境，为群众出行带来交通便利，达到美化环境、减少尘土污染和局地空气质量的目的。二是项目实施过程中农户参与劳动，每人每天劳务收入100余元，提高劳务收入，提高行政综合治理服务能力。</t>
  </si>
  <si>
    <t>郭勒布依乡喀拉布拉克村花生种植机械化项目</t>
  </si>
  <si>
    <t>计划为喀拉布拉克村采购4HL-2型花生联合收获机一台，项目总投资投资10.25万元。</t>
  </si>
  <si>
    <t>能够进一步加快喀拉布拉克村的基础设施建设，还能够改变传统的人工劳动力，同时也能提高花生的收获率，节省人力减少其他资源的浪费，给农户带来一定经济利益，进一步带动脱贫群众发展生产，提高群众幸福感。</t>
  </si>
  <si>
    <t>通过项目的实施，一是减少人力、物力、财力，购买花生联合收获机以后有效节省相关设备租赁费用。二是可以将收获机外租收取租赁费，有效改善喀拉布拉克村农户的农业收入，其中：脱贫户132户354人，三类户27户93人。</t>
  </si>
  <si>
    <t>郭勒布依乡红枣产业“飞防”服务项目</t>
  </si>
  <si>
    <t>喀拉布拉克村、奥依曼布拉克村、河东村、开斯克尔村、切克曼村、郭勒布依村、萨依吐格曼村、尤库日克喀拉阿什村、硝尔村、喀拉阿什村、巴格万村11个村委会</t>
  </si>
  <si>
    <t>为全乡5000亩红枣地进行五次飞防，总计资金35万元。</t>
  </si>
  <si>
    <t>一是带动脱贫户从事科学种植，提高质量和产量，为提高收入打好基础。二是对郭勒布依乡辖区红枣种植户进行科学种植培训提高种植科学含量。通过特色种植业的推广，农民将实现思想上的转变，大大提高农户发展生产的积极性，走上标准化种植的高效益道路。一定程度解决脱贫户生活现状，提高脱贫户幸福感、获得感。</t>
  </si>
  <si>
    <t>通过项目的实施，一是持续巩固和发展郭勒布依乡红枣产业，提高郭勒布依乡5千余亩红枣产量。二是通过项目的实施能带动群众发展红枣产业来增加收入打好基础。三是有效提高红枣亩产量。进一步增加种植户的收入。有效改善郭勒布依乡18317人5443户农户，其中脱贫户327户995人，三类户39户137人口的农业收入。</t>
  </si>
  <si>
    <t>郭勒布依乡切克曼村1组巷道硬化项目</t>
  </si>
  <si>
    <t>项目计划对切克曼村1组进行巷道路面硬化，硬化长度约680米，宽5米，硬化面积约3400平方米，每平方米约120元，包括前期费项目总投资约41.42万元。</t>
  </si>
  <si>
    <t>通过该项目的实施，能够进一步加快切克曼村基础设施建设，提高行政综合治理服务能力，为农户出行和农业生产带来方便，进一步带动群众发展生产，提升群众幸福感。</t>
  </si>
  <si>
    <t>项目覆盖623户1777人，其中脱贫27户67人、三类户2户8人群众直接或间接受益。一是该项目极大的改善切克曼村村民的居住和生活环境，为群众出行带来交通便利，达到美化环境、减少尘土污染。二是项目实施过程中农户参与劳动，每人每天劳务收入100余元，增加了群众部分收入。</t>
  </si>
  <si>
    <t>郭勒布依乡喀拉阿什村公共区域照明项目</t>
  </si>
  <si>
    <t>喀拉阿什村</t>
  </si>
  <si>
    <t>项目计划对喀拉阿什村主干道两侧道路安装带杏花标志、杆高6米节能路灯116盏，每盏单价3500元，需资金约40.6万元，底座配件0.6万元，项目总投资41.2万元 。</t>
  </si>
  <si>
    <t>该项目的实施，可减少常规能源消耗。项目兼顾社会、生态效益，提高群众生活水平及改善环境质量，进一步完善喀拉阿什村农村道路照明条件，方便辖区群众生活，提升夜间安全系数，杜绝夜间突发事件，将发挥重要的作用。</t>
  </si>
  <si>
    <t>通过该项目建设，为农民提供一个舒适优美的居住生活环境。极大的改善本村408户1335人（其中脱贫户、监测户21户66人）的居住和生活环境，减少安全隐患，为群众出行带来便利、安全，同时达到美化人居环境。村庄面貌焕然一新，具备新农村气象，有效提高乡村形象，增加群众幸福感。</t>
  </si>
  <si>
    <t>郭勒布依乡杏树“飞防”服务项目</t>
  </si>
  <si>
    <t>喀拉布拉克村、奥依曼布拉克村、河东村、开斯克尔村、切克曼村、郭勒布依村、萨依吐格曼村、尤库日克喀拉阿什村、硝尔村、喀拉阿什村、巴格万村</t>
  </si>
  <si>
    <t>计划对郭勒布依乡25000亩杏树进行5次飞防，每亩地35元，总计资金87.5万元。</t>
  </si>
  <si>
    <t xml:space="preserve">  一是经济效益：采取统防统治的方式，实施飞防项目，能够对郭勒布依乡杏树进行全覆盖杀虫，减少病虫害对林果产量及品质的影响，从而带动农户增产增收。项目实施后杏子产量较飞防前提升50公斤左右，每公斤平均价格为3元，每亩产量能提升150元。
  二是社会效益：通过科学、统一管理和实施，有效提升产品附加值，从而带动群众科学种植，发展特色种植业。其次，通过2022年实施的飞防项目效果看，群众对该项目满意度高，认可度高，受到了群众的一致好评，一定程度提升了农户的幸福感。
  三是生态效益：托克逊县素有“风城”之称，全年刮风天气多、风力大，每逢刮风砂石飞扬，给本地生态环境及农户生产生活带来极大的不便，通过实施该项目，带动农户发展林果业，一定程度能够预防风灾，改善生态环境质量。其次，通过实施飞防项目，减少化学农药使用量，有助于改善环境和产品质量，保障杏产业的健康发展。</t>
  </si>
  <si>
    <t>有效提高郭勒布依乡18317人5443户农户，其中脱贫户327户995人，三类户39户137人口的生产收入。通过项目的实施持续巩固和发展郭勒布依乡杏产业，提高25000余亩杏树产量。从而提升种植户收入。项目实施后，预计每亩地杏子产量较飞防前提升50公斤，每公斤平均价格为3元，每亩产量能提升150元。</t>
  </si>
  <si>
    <t>伊拉湖镇红枣产业“飞防”服务项目</t>
  </si>
  <si>
    <t>康克村、伊拉湖村、古勒巴格村、郭若村、依提帕克村、安西村、阿克塔格村、布尔加依村</t>
  </si>
  <si>
    <t>伊拉湖镇辖区3392.99亩红枣进行五次飞防，总计资金23.75万元。</t>
  </si>
  <si>
    <t>伊拉湖镇人民政府</t>
  </si>
  <si>
    <t>阿里木江·热合木吐力</t>
  </si>
  <si>
    <t>积极引进和推广无人机喷洒施药防控技术，将会大大提升镇农作物病虫害统防统治的组织化程度，大大提高农户发展生产的积极性，走上标准化种植的高效益道路。</t>
  </si>
  <si>
    <r>
      <rPr>
        <b/>
        <sz val="18"/>
        <rFont val="黑体"/>
        <charset val="134"/>
      </rPr>
      <t>项目建设惠及农户520户1691人（其中脱贫户48户138人、监测户6户25人）.</t>
    </r>
    <r>
      <rPr>
        <b/>
        <sz val="18"/>
        <color theme="1"/>
        <rFont val="黑体"/>
        <charset val="134"/>
      </rPr>
      <t>通过该项目的实施，将确保伊拉湖镇特色林果业产业生产安全，不仅对实现托克逊县红枣健康协调发展关系重大，而且对农民脱贫致富，促进生态旅游和区域地方经济发展具有较大地社会效益。提高果品质量，促进农民增收。可减少化学农药使用量，将改善环境和提高产品质量，保障红枣产业的健康发展,实现经济、社会和环境效益同步增长。</t>
    </r>
  </si>
  <si>
    <t>伊拉湖镇测土配方施肥项目</t>
  </si>
  <si>
    <t>计划为伊拉湖镇536户1623人（其中，受益脱贫户489户1449人、监测户47户174人）购买生物有机肥200吨，每吨1900元，总投资38万元。</t>
  </si>
  <si>
    <t>该项目的实施有利于增产增收，改善土壤微生态系统，提高作物产量。减少无机肥料用量，改善农产品品质；为村民农业种植起带头模范作用，提高农户的种植技术，能够进一步带动本村富余劳动力就业。</t>
  </si>
  <si>
    <t>项目建成后，可保障项目效益能解决惠及农户536户1623人（其中，受益脱贫户489户1449人、监测户47户174人）。一是该项目的实施既有利于增产增收，改善土壤微生态系统，减少无机肥料用量，提高并改善农产品品质。二是带动农户发展种植业的积极性，推动本地特色农业产业的发展。</t>
  </si>
  <si>
    <t>伊拉湖镇康喀村田间低压管道项目</t>
  </si>
  <si>
    <t>康喀村</t>
  </si>
  <si>
    <t>计划在康喀村1、2、3小组在原有的基础上改造机井配套设施共3个，1个机井10万元，小计30万元；村庄低压管道长8公里约2000亩地，每公里30万元，小计240万元；项目预计总投资270万元。</t>
  </si>
  <si>
    <t>能够改善2000余亩农田灌溉条件，促进农业产业发展，提高农户种植的积极性，解决农业灌溉用水难的问题，通过建设农业灌溉设施，可以让村民群众大力发展现代农业。</t>
  </si>
  <si>
    <t>项目建设惠及农户401户1009人（其中脱贫户10户21人）。一是能够改善2000余亩农田灌溉条件，促进农业产业发展。二是提高水资源利用率，缩短灌水周期，同时可根据农作物需水特性进行适时适量灌溉，使农作物在良好的条件下生长，农作物产量有一定幅度的提高。三是为农户灌溉提供便利，提高农户发展生产的积极性。</t>
  </si>
  <si>
    <t>伊拉湖镇布尔加依村葡萄标准化示范园建设项目</t>
  </si>
  <si>
    <t>布尔加依村</t>
  </si>
  <si>
    <t>伊拉湖镇布尔加依村集体土地500亩，计划实施葡萄新品种推广示范项目，种植蓝宝石、全球红等特色葡萄。项目建设每亩3000元，500亩共需150万元。7500方蓄水池（引水工程费）50万元。项目建成共需200万元。</t>
  </si>
  <si>
    <t>项目建成后，可给布尔加依村村民提升葡萄质量，增加脱贫户、三类户以及其他普通农户葡萄种植方面的收入。</t>
  </si>
  <si>
    <t>可以带动脱贫户25户77人，三类户2户7人葡萄种植品种改良，并且通过示范基地的种植技术，帮助本村156户葡萄种植户对自家葡萄进行改良，种植特色葡萄，提升葡萄质量，增加脱贫户、三类户以及其余普通农户葡萄种植方面的收入；可以壮大村集体经济收入，预计三年后每年能增加村集体经济收入10万元</t>
  </si>
  <si>
    <t>2023年</t>
  </si>
  <si>
    <t>伊拉湖镇依提帕克村人居环境改善及产业提升项目</t>
  </si>
  <si>
    <t>2023.02-2023.10</t>
  </si>
  <si>
    <t>依提帕克村</t>
  </si>
  <si>
    <t xml:space="preserve"> 1.伊拉湖镇依提帕克村标准化牛羊圈及附属设施建设项目：新建标准化圈舍2座，每座1200平方米，青贮窖、饲料存储间和加工间各1个，粉碎机、饲草收割机，配套水电设施；通过长期给有需求的养殖大户出租，提高村集体经济收入。整体形成育肥规模生产，集中短期快速育肥，以此带动本村农户发展养殖及牧草种植业，逐步建立一个规范化的养殖生产体系。项目建设需投入资金140万元。
2、伊拉湖镇依提帕克村畜牧业发展项目：为提高依提帕克村村集体经济收入，计划将150万元投资养殖专业合作社，用于购买成年肉牛，发展畜牧业，合作社每年按照投资额6%上交依提帕克村，用于壮大村集体经济。项目计划投资150万。
3、依提帕克村哈密瓜标准化种植项目：计划对49户有意愿在2023年种植哈密瓜的脱贫户和三类户提供优良种子、化肥、塑料薄膜等，总补助规模232.5亩。预计投资15万元。
4、伊拉湖镇依提帕克村机井维修项目：将依提帕克村10口机井进行升级改造。新建机房、将15千瓦4寸水管，升级到25千瓦5寸水管。配电箱、三相电、水泵、水管、电缆，开关和拆卸安装费用每口井2.5万元，增加出水量，提高机井使用安全性。预计投资25万。
5、依提帕克村人居环境整治项目。为伊拉湖镇依提帕克村巷道路肩拓宽主干道的东面，1组管网维修后巷道的改造，预计7000平方米。投资80万元。
6.伊拉湖镇依提帕克村污水管网新建、维修项目--在主干道东面生活区域拟新铺设300mm双壁波纹管污水管网3公里、200mm双壁波纹管排水管网2公里，检查井100口，（包括恢复破除路面）。拟建化粪池一座100平方米。计划维修依提帕克村一小队污水管网一处，总长1100米。污水管网内杂物、垃圾、积泥的清除，管道的疏通，泵站内水泵、阀门、流量计的保养，格栅的清理，接户井、管道、检查井、户内处理设施、泵站内设备的修理、更换，缺失井盖的添补等，此项合计投资485万元。 
7.依提帕克村人行道维修项目：在伊拉湖镇依提帕克村主干道两侧人行道维修改造共3公里，预计投资35万。
8.依提帕克村美丽庭院示范创建项目，计划在100户脱贫户庭院内以奖代投的形式，推进三区分离，庭院经济，庭院整治。预计投资100万。
</t>
  </si>
  <si>
    <t>一是通过建设圈舍，配备设备，提高科学化养殖水平，促进本村畜牧业产业规模化发展，采取示范带动，计划带动农户在养殖基地发展养殖业。同时，还能通过租赁等形式壮大村集体经济，预计每年可壮大村集体经济8.4万元。其次，伊拉湖镇畜草丰富，每年大量富裕畜草都销往其他地方，通过建设规模化养殖基地，把本地富裕畜草进行本地消化，提高种植户收益。二是通过发展畜牧养殖业，带动本村牛羊产业发展，并进一步提升依提帕克村村集体经济。三是污水管网新建、维修将大幅改善本村人居环境质量，不仅仅能够杜绝由于生活污水的排放而污染农产品、土壤以及农村水体，还能够保障农民的身体健康。四是发挥村域规划“三区分离”布局，发展庭院经济，扩大农户种养殖规模和改善庭院环境。五是通过集中连片种植，提高管理水平，能够进一步提升哈密瓜商品率和销售价格，带动本地特色产业发展，提升农户种植积极性。每亩哈密瓜产量可达3000公斤，按照一公斤均价2元计算，每亩地可收入6000元，一定程度上提高农户经济收入，经济效益较好。</t>
  </si>
  <si>
    <t>项目建成后，能惠及农户728户1847人（其中，受益脱贫户121户380人、监测户11户37人），进一步加快依提帕克村基础设施建设，提升综合服务能力，有效解决该村脱贫户生产生活条件。同时，通过实施产业发展项目，进一步提高农户收入，巩固脱贫攻坚成果。</t>
  </si>
  <si>
    <t>伊拉湖镇杏树“飞防”服务项目</t>
  </si>
  <si>
    <t>计划对伊拉湖镇辖区3312.3亩杏树进行5次飞防，每亩地35元，总计资金11.6万元。</t>
  </si>
  <si>
    <t xml:space="preserve">  一是经济效益：采取统防统治的方式，实施飞防项目，能够对伊拉湖镇杏树进行全覆盖杀虫，减少病虫害对林果产量及品质的影响，从而带动农户增产增收。项目实施后杏子产量较飞防前提升50公斤，每公斤平均价格为3元，每亩产量能提升150元。
  二是社会效益：通过科学、统一管理和实施，有效提升产品附加值，从而带动群众科学种植，发展特色种植业。其次，通过2022年实施的飞防项目效果看，群众对该项目满意度高，认可度高，受到了群众的一致好评，一定程度提升了农户的幸福感。
  三是生态效益：托克逊县素有“风城”之称，全年刮风天气多、风力大，每逢刮风砂石飞扬，给本地生态环境及农户生产生活带来极大的不便，通过实施该项目，带动农户发展林果业，一定程度能够预防风灾，改善生态环境质量。其次，通过实施飞防项目，减少化学农药使用量，有助于改善环境和产品质量，保障杏子产业的健康发展。</t>
  </si>
  <si>
    <t>项目实施能够带动伊拉湖镇8个行政村610户2011人（其中50户153人、监测户6户25人）农户3312.3亩杏子产业发展。通过项目的实施持续巩固和发展伊拉湖镇杏产业，提高3312.3亩杏树产量，从而提高种植户的收入。项目实施后，预计每亩地杏子产量较飞防前提升50公斤左右，每公斤平均价格为3元，每亩产量能提升150元。</t>
  </si>
  <si>
    <t>博斯坦镇杏树“飞防”服务项目</t>
  </si>
  <si>
    <t>博孜尤勒贡村、硝尔坎儿孜村、伯日布拉克村、长安村、博斯坦村、上湖坎尔孜村、吉格代村、琼帕依扎村、李孟坎儿孜村</t>
  </si>
  <si>
    <t>计划对博斯坦镇5000亩杏树进行5次飞防，每亩地35元，总计投资约17.5万元。</t>
  </si>
  <si>
    <t>博斯坦镇人民政府</t>
  </si>
  <si>
    <t>买合木提·木合然木</t>
  </si>
  <si>
    <t xml:space="preserve">  一是经济效益：采取统防统治的方式，实施飞防项目，能够对博斯坦镇杏树进行全覆盖杀虫，减少病虫害对林果产量及品质的影响，从而带动农户增产增收。项目实施后杏子产量较飞防前提升50公斤，每公斤平均价格为3元，每亩产量能提升150元。
  二是社会效益：通过科学、统一管理和实施，有效提升产品附加值，从而带动群众科学种植，发展特色种植业。其次，通过2022年实施的飞防项目效果看，群众对该项目满意度高，认可度高，受到了群众的一致好评，一定程度提升了农户的幸福感。
  三是生态效益：托克逊县素有“风城”之称，全年刮风天气多、风力大，每逢刮风砂石飞扬，给本地生态环境及农户生产生活带来极大的不便，通过实施该项目，带动农户发展林果业，一定程度能够预防风灾，改善生态环境质量。其次，通过实施飞防项目，减少化学农药使用量，有助于改善环境和产品质量，保障杏产业的健康发展。</t>
  </si>
  <si>
    <t>项目实施能够带动博斯坦镇9个行政村798户2394余人（其中脱贫户及监测户19户58人）农户5000亩杏子产业发展。通过项目的实施持续巩固和发展博斯坦镇杏产业，提高5000余亩杏树产量，从而带动农户收入。项目实施后，预计每亩地杏子产量较原产量提升50公斤，每公斤平均价格为3元，每亩产量能提升150元。</t>
  </si>
  <si>
    <t>博斯坦镇冷库建设项目</t>
  </si>
  <si>
    <t>吉格代村</t>
  </si>
  <si>
    <t>博斯坦镇吉格代村设施农业基地原有的房子修建为冷库，申请资金为80万元，修建两件保鲜库，一间冷库。资金主要用于采购制冷、保鲜相应的设备。其中保鲜库需要资金约为20万元，冷藏库12万元，保温部分38万，动力电配套设备约为10万元。</t>
  </si>
  <si>
    <t>通过项目的实施能有效降低设施农业蔬菜销售难问题。将设施农业区域蔬菜、瓜果产品通过冷藏后价格上升来增加收入，例如每年能冷藏100吨蔬菜，每公斤上升价格1元，能增收10万元。通过将冷库租赁方式有效壮大村集体经济。</t>
  </si>
  <si>
    <t>一是通过项目的实施激励辖区30多户（其中脱贫户、三类11户39人）群众从事蔬菜、瓜果等特色种植业的热情。通过增收价格来引导群众从事特色种植业。二是在项目实施，并在运营过程中吸纳本地农民就业，通过就业增加收入。</t>
  </si>
  <si>
    <t>博斯坦镇林下经济作物示范推广项目</t>
  </si>
  <si>
    <t>2023.03-2023.09</t>
  </si>
  <si>
    <t>硝尔坎儿孜村、上湖村</t>
  </si>
  <si>
    <t>利用博斯坦镇红枣主导产业的优势，带动从事附属产业增加收入。计划在硝尔坎儿孜村、上湖村的杏树、红枣林下试种100亩皮牙子、每亩地投入成本1500元，总申请投资15万元。</t>
  </si>
  <si>
    <t>一是通过项目的实施激励从事特色种植业来增加收入打好基础。二是通过新型套种方式增加农作物亩产量，增加收入打好基础。</t>
  </si>
  <si>
    <t>项目建成后，通过特色种植业的推广，农民将实现思想上的转变，大大提高农户发展生产的积极性，走上标准化种植的高效益道路。一定程度解决30余户收益群众（其中脱贫户5户15人）生活现状，推动群众致富，提高群众幸福感、获得感。</t>
  </si>
  <si>
    <t>博斯坦镇哈密瓜膜下滴灌示范项目</t>
  </si>
  <si>
    <t>硝尔坎儿孜村、吉格代村</t>
  </si>
  <si>
    <t>项目计划在硝尔坎儿孜村、吉格代村实行哈密瓜膜下滴灌示范项目，激励群众从事新型、节水型种植业的热情。本项目计划将360亩地进行示范，每亩地200元，共投资7.2万元</t>
  </si>
  <si>
    <t>通过项目的示范引领作用激励群众从事节水型、新型农业种植方式。项目的实施收益群众有效减轻浇水成本，增加收入打好基础。</t>
  </si>
  <si>
    <t>通过项目的示范引领作用激励辖区30户（其中脱贫户、三类户5户）群众从事节水型、新型农业种植方式。通过项目的实施能有效降低收益群众的浇水成本，上升哈密瓜商品率。</t>
  </si>
  <si>
    <t>博斯坦镇林下养殖示范基地项目</t>
  </si>
  <si>
    <t>硝尔坎儿孜村、上湖村，琼帕依扎村</t>
  </si>
  <si>
    <t>利用博斯坦镇产业优势，计划在硝尔坎儿孜村、上湖村红枣林下实施林下养殖示范项目，从事特色种植业增加收入。本项目为收益群众发放鸡苗形式实行，初步计划为10户受益户群众发放200羽鸡苗，每只15元，总申请资金3万元</t>
  </si>
  <si>
    <t>一是通过项目示范给辖区群众林下种植提供方法和经验。二是通过项目的实施，10户群众每亩地种植、养殖业收入增500元左右。</t>
  </si>
  <si>
    <t>利用博斯坦镇产业优势，计划在硝尔坎儿孜村、上湖村红枣林下实施林下养殖示范项目，通过项目激励群众从事特色种植业增加收入。</t>
  </si>
  <si>
    <t>博斯坦镇伯日布拉克村人居环境整治项目</t>
  </si>
  <si>
    <t>2023.03-2023.08</t>
  </si>
  <si>
    <t>拟申请资金150.12万元，计划采购8立方洒水车1台30万元，采购6米高路灯462盏，每盏2600元。小计120.12万元，合计150.12万元。</t>
  </si>
  <si>
    <t>通过项目的实施能够改善人居环境，提高群众文明生活条件，明显提高美丽村庄基础设施，提高群众获得感、幸福感、安全感。</t>
  </si>
  <si>
    <t>项目的实施能有效改善全村共962户3166人（其中脱贫户、监测户32户101人）的生活环境，提升农村环境整治水平，加快美丽乡村建设，有效预防火灾隐患。</t>
  </si>
  <si>
    <t>博斯坦镇上湖村人居环境整治项目</t>
  </si>
  <si>
    <t>上湖坎儿孜村</t>
  </si>
  <si>
    <t>申请资金约114.4万元，采购8立方洒水车1台30万元，路灯头采购80盏，每盏0.08万元，6米高路灯300盏，每盏0.26万元。</t>
  </si>
  <si>
    <t>项目的实施能有效改善全村共479户1755人（其中脱贫户、监测户31户97人）的生活环境，提升农村环境整治水平，加快美丽乡村建设，有效预防火灾隐患。</t>
  </si>
  <si>
    <t>博斯坦镇李孟坎尔孜村人居环境整治项目</t>
  </si>
  <si>
    <t>李孟坎尔孜村</t>
  </si>
  <si>
    <t>申请资金113万元，计划采购8立方洒水车1台价格约为30万元；路灯头60盏，每盏元0.08万元、小计约5万元；6米高路灯300盏，每盏0.26万元、小计78万元；</t>
  </si>
  <si>
    <t>项目的实施能有效改善全村共556户1983人（其中脱贫户、监测户17户51人）的生活环境，提升农村环境整治水平，加快美丽乡村建设，有效预防火灾隐患。</t>
  </si>
  <si>
    <t>博斯坦镇伯日布拉克村道路硬化项目</t>
  </si>
  <si>
    <t>计划在伯日布拉克村3.9公里路进行硬化（混凝土硬化），宽度为5米，每公里单价为58万元（含前期费），总计226.2万元，最后价格由最后决算审计价格为准。</t>
  </si>
  <si>
    <t>一是通过项目的实施有效改善群众门前道路环境，给群众带来清洁的生活、出行条件。二是进一步提升村容村貌。</t>
  </si>
  <si>
    <t>一是解决928户3040名群众（其中脱贫户、监测户32户103人）家门口清洁、干净、整洁问题。二是通过项目的实施在项目实施过程中为群众提供家门口就业机会增加收入。</t>
  </si>
  <si>
    <t>博斯坦镇长安村道路硬化项目</t>
  </si>
  <si>
    <t>长安村</t>
  </si>
  <si>
    <t>计划对长安村3.6公里路进行硬化（混凝土硬化），宽度为5米，每公里单价为58万元（含前期费），总计209万元，最后价格由最后决算审计价格为准。</t>
  </si>
  <si>
    <t>一是解决534户735名群众（其中脱贫户、监测户31户95人）家门口清洁、干净、整洁问题。二是通过项目的实施在项目实施过程中为群众提供家门口就业机会增加收入。</t>
  </si>
  <si>
    <t>博斯坦镇吉格代村道路硬化项目</t>
  </si>
  <si>
    <t>计划对吉格代村3.2公里路进行硬化（混凝土硬化），宽度为5米，每公里单价为58万元（含前期费），总计186万元，最后价格由最后决算审计价格为准。</t>
  </si>
  <si>
    <t>一是解决776户2568名群众（其中脱贫户、监测户31户101人）家门口清洁、干净、整洁问题。二是通过项目的实施在项目实施过程中为群众提供家门口就业机会增加收入。</t>
  </si>
  <si>
    <t>克尔碱镇克尔碱村人居环境整治项目</t>
  </si>
  <si>
    <t>克尔碱镇克尔碱村</t>
  </si>
  <si>
    <t>计划对克尔碱村的主干道2.5公里两侧人行道、路肩、护坡进行人居环境整治。</t>
  </si>
  <si>
    <t>克尔碱镇人民政府</t>
  </si>
  <si>
    <t>阿斯热古丽·外力</t>
  </si>
  <si>
    <r>
      <rPr>
        <sz val="18"/>
        <rFont val="黑体"/>
        <charset val="134"/>
      </rPr>
      <t xml:space="preserve"> </t>
    </r>
    <r>
      <rPr>
        <b/>
        <sz val="18"/>
        <rFont val="黑体"/>
        <charset val="134"/>
      </rPr>
      <t>本项目实施后可惠及克尔碱村511户1186名群众，同时改善乡村旅游环境，为农户安全出行提供便利。促进群众在家门口开办农家乐、民宿等，实现就业增收的目的</t>
    </r>
  </si>
  <si>
    <t>项目覆盖511户1186人（其中脱贫户20户63人，监测户6户18人）直接或间接受益。将进一步改善该村人居环境条件，提高村民对生态环境的保护意识，加快农村基础设施建设的步伐，同时能为群众出行提供便利。</t>
  </si>
  <si>
    <t>克尔碱镇杏树“飞防”服务项目</t>
  </si>
  <si>
    <t>英阿瓦提村、克尔碱村</t>
  </si>
  <si>
    <t>计划对克尔碱镇辖区内1500亩杏树进行五次飞防，每亩地35元，总计资金5.25万元。</t>
  </si>
  <si>
    <t xml:space="preserve">  一是经济效益：采取统防统治的方式，实施飞防项目，能够对克尔碱镇杏树进行全覆盖杀虫，减少病虫害对林果产量及品质的影响，从而带动农户增产增收。项目实施后杏子产量较飞防前提升50公斤，每公斤平均价格为3元，每亩产量能提升150元。
  二是社会效益：通过科学、统一管理和实施，有效提升产品附加值，从而带动群众科学种植，发展特色种植业。其次，通过2022年实施的飞防项目效果看，群众对该项目满意度高，认可度高，受到了群众的一致好评，一定程度提升了农户的幸福感。
  三是生态效益：托克逊县素有“风城”之称，全年刮风天气多、风力大，每逢刮风砂石飞扬，给本地生态环境及农户生产生活带来极大的不便，通过实施该项目，带动农户发展林果业，一定程度能够预防风灾，改善生态环境质量。其次，通过统一飞防，减少化学农药使用量，有助于改善环境和产品质量，保障杏产业的健康发展。</t>
  </si>
  <si>
    <t>项目实施能够带动克尔碱镇2个行政村196户386人（其中脱贫户27户89人、三类户3户10人）1500亩杏子产业发展。通过项目的实施持续巩固和发展克尔碱镇杏产业，提高1500余亩杏树产量，从而提高种植户的收入。项目实施后，预计每亩地杏子产量较飞防前提升50公斤，每公斤平均价格为3元，每亩产量能提升150元。</t>
  </si>
  <si>
    <t>库米什镇柯尔克孜铁米村改造低压管道项目</t>
  </si>
  <si>
    <t>本村13户农用地面积为280亩，因常年灌溉、管理等问题现变成荒地，现改造该灌溉低压管道后，集体承包，增加13户村民收入，项目使用资金情况：总长度7600米，土方工程13万，主管道160Φ，单价15.8元，共12万元。DN160阀门300个，单价300元，共11.4万元，160三通720个，单价80元，共5.76万元，160法兰1440个，单价40元，共5.76万元，人工安装费2.1万元，项目共需要资金50万元。</t>
  </si>
  <si>
    <t>库米什镇人民政府</t>
  </si>
  <si>
    <t>吾买尔·艾合买提</t>
  </si>
  <si>
    <t>一是该项目的实施有效增加了辖区荒地的利用率，解决农民用水灌溉难的问题，增强村民种植农作物的积极性。二是村委会通过租赁形式村民能获取部分收入，提高村民幸福感。</t>
  </si>
  <si>
    <t>项目覆盖13户39人的280亩农田。一是该项目的实施有效提高辖区荒地的利用率。二是保障水资源利用率，使280亩农田得到有效灌溉，提高农作物产量，促进农户增收。</t>
  </si>
  <si>
    <t>托克逊县“困难群众饮用低氟茶”项目</t>
  </si>
  <si>
    <t>2023.2-2023.11</t>
  </si>
  <si>
    <t>托克逊县</t>
  </si>
  <si>
    <t>为全县脱贫户和监测户2080户（6757人），每户发放“边销茶”3千克，预算发放“边销茶”6240千克，每千克30元进行预算，预算投入资金18.72万元。</t>
  </si>
  <si>
    <t>县委统战部（民宗局）</t>
  </si>
  <si>
    <t>买买提·司马依</t>
  </si>
  <si>
    <t>通过实施“困难群众饮用低氟边销茶”项目，为困难群众发放低氟边销茶，是落实党对边远地区困难群众的关心和关怀，让困难群众深切感受到党和国家的温暖，同时也进一步增强群众的健康饮茶消费观念和防病意识，提高群众生活品质，提升各民族群众幸福感。</t>
  </si>
  <si>
    <t>为全县脱贫户和监测户2080户（6757人），全面普及低氟边销茶的作用，使人民群众认识到传统边销茶危害，提高广大人民群众良好的饮茶习惯。</t>
  </si>
  <si>
    <t>托克逊县农业农村机械化发展中心关于农用机具采购项目</t>
  </si>
  <si>
    <t>2023.03-2023.06</t>
  </si>
  <si>
    <t>吐鲁番黑羊种羊场</t>
  </si>
  <si>
    <t>品牌50铲车一辆39万元；轮式带青贮取料头挖掘机一台29万元，自卸翻斗车1辆13万元，轮式抓机一辆10万元，TMR日粮供应全套（搅拌机一台、粉碎机、输送带及配套设备、撒料车5辆）18万元。</t>
  </si>
  <si>
    <t>国营牧场</t>
  </si>
  <si>
    <t>滕文</t>
  </si>
  <si>
    <t>项目可以实现国营牧场养殖机械化，保证牧场32户和红石榴社区内15户，共47户养殖户,涉及126人的青贮压制、日常养殖饲喂机械化，可减少牧场机械设备的租赁费支出6万元/年，每年节约人力投入25.2万元，提高养殖工作效率。</t>
  </si>
  <si>
    <t>托克逊县风城国营牧业有限公司完成本项目后，可以直接解放劳动力，减少冬季人力成本。春、夏、秋三季可将挖机、铲车、翻斗车托管给国资其他单位实现创收。</t>
  </si>
  <si>
    <t>托克逊县“外出务工脱贫劳动力交通补助”项目</t>
  </si>
  <si>
    <t>各乡镇</t>
  </si>
  <si>
    <t>通过各级政府有序转移、自主就业等方式，跨省就业且就业时长不少于3个月的脱贫劳动力（含脱贫不稳定户、边缘易致贫户、突发严重困难户家庭劳动力）。对往返的脱贫劳动力最高补助限额1000元/人/年（往返）交通费用低于1000元的可据实结算；跨年往返的脱贫劳动力最高补助限额800元/人/年（单程），交通费用低于800元的可据实结算。</t>
  </si>
  <si>
    <r>
      <rPr>
        <b/>
        <sz val="18"/>
        <rFont val="黑体"/>
        <charset val="134"/>
      </rPr>
      <t>人社局</t>
    </r>
    <r>
      <rPr>
        <sz val="18"/>
        <rFont val="Times New Roman"/>
        <charset val="134"/>
      </rPr>
      <t xml:space="preserve"> </t>
    </r>
  </si>
  <si>
    <t>陆宝军</t>
  </si>
  <si>
    <t>通过交通费补贴，进一步鼓励脱贫户、监测户家庭中有劳动力的人员外出就业，提高人均收入，改善生活质量。</t>
  </si>
  <si>
    <t>通过交通费补贴，进一步鼓励脱贫户、监测户家庭中有劳动力的人员外出就业，提高人均收入，改善生活质量。为脱贫户、监测户家庭跨省就业每年节约交通开支1000元。</t>
  </si>
</sst>
</file>

<file path=xl/styles.xml><?xml version="1.0" encoding="utf-8"?>
<styleSheet xmlns="http://schemas.openxmlformats.org/spreadsheetml/2006/main">
  <numFmts count="8">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_ "/>
    <numFmt numFmtId="177" formatCode="0.000_ "/>
    <numFmt numFmtId="178" formatCode="0_ "/>
    <numFmt numFmtId="179" formatCode="0.00_ "/>
  </numFmts>
  <fonts count="62">
    <font>
      <sz val="11"/>
      <color theme="1"/>
      <name val="宋体"/>
      <charset val="134"/>
      <scheme val="minor"/>
    </font>
    <font>
      <sz val="11"/>
      <name val="Times New Roman"/>
      <charset val="134"/>
    </font>
    <font>
      <b/>
      <sz val="18"/>
      <name val="宋体"/>
      <charset val="134"/>
    </font>
    <font>
      <sz val="10"/>
      <name val="宋体"/>
      <charset val="134"/>
    </font>
    <font>
      <sz val="16"/>
      <color theme="1"/>
      <name val="宋体"/>
      <charset val="134"/>
      <scheme val="minor"/>
    </font>
    <font>
      <sz val="16"/>
      <name val="宋体"/>
      <charset val="134"/>
      <scheme val="minor"/>
    </font>
    <font>
      <sz val="36"/>
      <name val="Times New Roman"/>
      <charset val="134"/>
    </font>
    <font>
      <sz val="34"/>
      <name val="Times New Roman"/>
      <charset val="134"/>
    </font>
    <font>
      <sz val="11"/>
      <name val="宋体"/>
      <charset val="134"/>
      <scheme val="minor"/>
    </font>
    <font>
      <sz val="14"/>
      <name val="宋体"/>
      <charset val="134"/>
    </font>
    <font>
      <sz val="28"/>
      <name val="方正小标宋简体"/>
      <charset val="134"/>
    </font>
    <font>
      <sz val="26"/>
      <name val="方正小标宋简体"/>
      <charset val="134"/>
    </font>
    <font>
      <b/>
      <sz val="11"/>
      <name val="黑体"/>
      <charset val="134"/>
    </font>
    <font>
      <b/>
      <sz val="12"/>
      <name val="黑体"/>
      <charset val="134"/>
    </font>
    <font>
      <b/>
      <sz val="18"/>
      <name val="黑体"/>
      <charset val="134"/>
    </font>
    <font>
      <b/>
      <sz val="18"/>
      <color theme="1"/>
      <name val="黑体"/>
      <charset val="134"/>
    </font>
    <font>
      <b/>
      <sz val="14"/>
      <name val="黑体"/>
      <charset val="134"/>
    </font>
    <font>
      <sz val="18"/>
      <name val="Times New Roman"/>
      <charset val="134"/>
    </font>
    <font>
      <sz val="18"/>
      <name val="黑体"/>
      <charset val="134"/>
    </font>
    <font>
      <b/>
      <sz val="11"/>
      <name val="宋体"/>
      <charset val="134"/>
    </font>
    <font>
      <b/>
      <sz val="9"/>
      <name val="宋体"/>
      <charset val="134"/>
    </font>
    <font>
      <b/>
      <sz val="14"/>
      <color theme="1"/>
      <name val="黑体"/>
      <charset val="134"/>
    </font>
    <font>
      <b/>
      <sz val="16"/>
      <name val="黑体"/>
      <charset val="134"/>
    </font>
    <font>
      <sz val="16"/>
      <name val="黑体"/>
      <charset val="134"/>
    </font>
    <font>
      <b/>
      <sz val="10"/>
      <name val="宋体"/>
      <charset val="134"/>
    </font>
    <font>
      <sz val="24"/>
      <name val="宋体"/>
      <charset val="134"/>
    </font>
    <font>
      <sz val="11"/>
      <name val="宋体"/>
      <charset val="134"/>
    </font>
    <font>
      <sz val="36"/>
      <name val="方正小标宋简体"/>
      <charset val="134"/>
    </font>
    <font>
      <sz val="36"/>
      <name val="黑体"/>
      <charset val="134"/>
    </font>
    <font>
      <b/>
      <sz val="22"/>
      <name val="宋体"/>
      <charset val="134"/>
    </font>
    <font>
      <b/>
      <sz val="36"/>
      <name val="宋体"/>
      <charset val="134"/>
    </font>
    <font>
      <b/>
      <sz val="36"/>
      <name val="仿宋_GB2312"/>
      <charset val="134"/>
    </font>
    <font>
      <b/>
      <sz val="28"/>
      <name val="仿宋_GB2312"/>
      <charset val="134"/>
    </font>
    <font>
      <b/>
      <sz val="28"/>
      <name val="宋体"/>
      <charset val="134"/>
    </font>
    <font>
      <b/>
      <sz val="36"/>
      <name val="宋体"/>
      <charset val="134"/>
      <scheme val="minor"/>
    </font>
    <font>
      <sz val="34"/>
      <name val="方正小标宋简体"/>
      <charset val="134"/>
    </font>
    <font>
      <sz val="34"/>
      <name val="黑体"/>
      <charset val="134"/>
    </font>
    <font>
      <b/>
      <sz val="34"/>
      <name val="宋体"/>
      <charset val="134"/>
    </font>
    <font>
      <b/>
      <sz val="34"/>
      <name val="仿宋_GB2312"/>
      <charset val="134"/>
    </font>
    <font>
      <b/>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b/>
      <sz val="15"/>
      <color theme="3"/>
      <name val="宋体"/>
      <charset val="134"/>
      <scheme val="minor"/>
    </font>
    <font>
      <sz val="11"/>
      <color theme="0"/>
      <name val="宋体"/>
      <charset val="0"/>
      <scheme val="minor"/>
    </font>
    <font>
      <sz val="11"/>
      <color rgb="FF3F3F76"/>
      <name val="宋体"/>
      <charset val="0"/>
      <scheme val="minor"/>
    </font>
    <font>
      <sz val="11"/>
      <color rgb="FFFA7D0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indexed="8"/>
      <name val="宋体"/>
      <charset val="134"/>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006100"/>
      <name val="宋体"/>
      <charset val="0"/>
      <scheme val="minor"/>
    </font>
    <font>
      <sz val="12"/>
      <name val="宋体"/>
      <charset val="134"/>
    </font>
    <font>
      <b/>
      <sz val="18"/>
      <name val="Arial"/>
      <charset val="134"/>
    </font>
    <font>
      <b/>
      <sz val="36"/>
      <name val="Times New Roman"/>
      <charset val="134"/>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theme="9" tint="0.59999389629810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applyBorder="0"/>
    <xf numFmtId="42" fontId="0" fillId="0" borderId="0" applyFont="0" applyFill="0" applyBorder="0" applyAlignment="0" applyProtection="0">
      <alignment vertical="center"/>
    </xf>
    <xf numFmtId="0" fontId="43" fillId="12" borderId="0" applyNumberFormat="0" applyBorder="0" applyAlignment="0" applyProtection="0">
      <alignment vertical="center"/>
    </xf>
    <xf numFmtId="0" fontId="48"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3" fillId="13" borderId="0" applyNumberFormat="0" applyBorder="0" applyAlignment="0" applyProtection="0">
      <alignment vertical="center"/>
    </xf>
    <xf numFmtId="0" fontId="45" fillId="6" borderId="0" applyNumberFormat="0" applyBorder="0" applyAlignment="0" applyProtection="0">
      <alignment vertical="center"/>
    </xf>
    <xf numFmtId="43" fontId="0" fillId="0" borderId="0" applyFont="0" applyFill="0" applyBorder="0" applyAlignment="0" applyProtection="0">
      <alignment vertical="center"/>
    </xf>
    <xf numFmtId="0" fontId="47" fillId="8" borderId="0" applyNumberFormat="0" applyBorder="0" applyAlignment="0" applyProtection="0">
      <alignment vertical="center"/>
    </xf>
    <xf numFmtId="0" fontId="53" fillId="0" borderId="0" applyNumberFormat="0" applyFill="0" applyBorder="0" applyAlignment="0" applyProtection="0">
      <alignment vertical="center"/>
    </xf>
    <xf numFmtId="9" fontId="0" fillId="0" borderId="0" applyFont="0" applyFill="0" applyBorder="0" applyAlignment="0" applyProtection="0">
      <alignment vertical="center"/>
    </xf>
    <xf numFmtId="0" fontId="56" fillId="0" borderId="0" applyNumberFormat="0" applyFill="0" applyBorder="0" applyAlignment="0" applyProtection="0">
      <alignment vertical="center"/>
    </xf>
    <xf numFmtId="0" fontId="0" fillId="7" borderId="7" applyNumberFormat="0" applyFont="0" applyAlignment="0" applyProtection="0">
      <alignment vertical="center"/>
    </xf>
    <xf numFmtId="0" fontId="47" fillId="18" borderId="0" applyNumberFormat="0" applyBorder="0" applyAlignment="0" applyProtection="0">
      <alignment vertical="center"/>
    </xf>
    <xf numFmtId="0" fontId="5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6" fillId="0" borderId="6" applyNumberFormat="0" applyFill="0" applyAlignment="0" applyProtection="0">
      <alignment vertical="center"/>
    </xf>
    <xf numFmtId="0" fontId="41" fillId="0" borderId="6" applyNumberFormat="0" applyFill="0" applyAlignment="0" applyProtection="0">
      <alignment vertical="center"/>
    </xf>
    <xf numFmtId="0" fontId="47" fillId="21" borderId="0" applyNumberFormat="0" applyBorder="0" applyAlignment="0" applyProtection="0">
      <alignment vertical="center"/>
    </xf>
    <xf numFmtId="0" fontId="51" fillId="0" borderId="11" applyNumberFormat="0" applyFill="0" applyAlignment="0" applyProtection="0">
      <alignment vertical="center"/>
    </xf>
    <xf numFmtId="0" fontId="47" fillId="24" borderId="0" applyNumberFormat="0" applyBorder="0" applyAlignment="0" applyProtection="0">
      <alignment vertical="center"/>
    </xf>
    <xf numFmtId="0" fontId="50" fillId="10" borderId="10" applyNumberFormat="0" applyAlignment="0" applyProtection="0">
      <alignment vertical="center"/>
    </xf>
    <xf numFmtId="0" fontId="57" fillId="10" borderId="8" applyNumberFormat="0" applyAlignment="0" applyProtection="0">
      <alignment vertical="center"/>
    </xf>
    <xf numFmtId="0" fontId="40" fillId="3" borderId="5" applyNumberFormat="0" applyAlignment="0" applyProtection="0">
      <alignment vertical="center"/>
    </xf>
    <xf numFmtId="0" fontId="43" fillId="20" borderId="0" applyNumberFormat="0" applyBorder="0" applyAlignment="0" applyProtection="0">
      <alignment vertical="center"/>
    </xf>
    <xf numFmtId="0" fontId="47" fillId="23" borderId="0" applyNumberFormat="0" applyBorder="0" applyAlignment="0" applyProtection="0">
      <alignment vertical="center"/>
    </xf>
    <xf numFmtId="0" fontId="49" fillId="0" borderId="9" applyNumberFormat="0" applyFill="0" applyAlignment="0" applyProtection="0">
      <alignment vertical="center"/>
    </xf>
    <xf numFmtId="0" fontId="39" fillId="0" borderId="4" applyNumberFormat="0" applyFill="0" applyAlignment="0" applyProtection="0">
      <alignment vertical="center"/>
    </xf>
    <xf numFmtId="0" fontId="58" fillId="26" borderId="0" applyNumberFormat="0" applyBorder="0" applyAlignment="0" applyProtection="0">
      <alignment vertical="center"/>
    </xf>
    <xf numFmtId="0" fontId="44" fillId="5" borderId="0" applyNumberFormat="0" applyBorder="0" applyAlignment="0" applyProtection="0">
      <alignment vertical="center"/>
    </xf>
    <xf numFmtId="0" fontId="43" fillId="27" borderId="0" applyNumberFormat="0" applyBorder="0" applyAlignment="0" applyProtection="0">
      <alignment vertical="center"/>
    </xf>
    <xf numFmtId="0" fontId="47" fillId="11" borderId="0" applyNumberFormat="0" applyBorder="0" applyAlignment="0" applyProtection="0">
      <alignment vertical="center"/>
    </xf>
    <xf numFmtId="0" fontId="43" fillId="25" borderId="0" applyNumberFormat="0" applyBorder="0" applyAlignment="0" applyProtection="0">
      <alignment vertical="center"/>
    </xf>
    <xf numFmtId="0" fontId="43" fillId="15" borderId="0" applyNumberFormat="0" applyBorder="0" applyAlignment="0" applyProtection="0">
      <alignment vertical="center"/>
    </xf>
    <xf numFmtId="0" fontId="43" fillId="30" borderId="0" applyNumberFormat="0" applyBorder="0" applyAlignment="0" applyProtection="0">
      <alignment vertical="center"/>
    </xf>
    <xf numFmtId="0" fontId="43" fillId="32" borderId="0" applyNumberFormat="0" applyBorder="0" applyAlignment="0" applyProtection="0">
      <alignment vertical="center"/>
    </xf>
    <xf numFmtId="0" fontId="47" fillId="22" borderId="0" applyNumberFormat="0" applyBorder="0" applyAlignment="0" applyProtection="0">
      <alignment vertical="center"/>
    </xf>
    <xf numFmtId="0" fontId="47" fillId="29" borderId="0" applyNumberFormat="0" applyBorder="0" applyAlignment="0" applyProtection="0">
      <alignment vertical="center"/>
    </xf>
    <xf numFmtId="0" fontId="43" fillId="17" borderId="0" applyNumberFormat="0" applyBorder="0" applyAlignment="0" applyProtection="0">
      <alignment vertical="center"/>
    </xf>
    <xf numFmtId="0" fontId="43" fillId="31" borderId="0" applyNumberFormat="0" applyBorder="0" applyAlignment="0" applyProtection="0">
      <alignment vertical="center"/>
    </xf>
    <xf numFmtId="0" fontId="47" fillId="19" borderId="0" applyNumberFormat="0" applyBorder="0" applyAlignment="0" applyProtection="0">
      <alignment vertical="center"/>
    </xf>
    <xf numFmtId="0" fontId="43" fillId="16" borderId="0" applyNumberFormat="0" applyBorder="0" applyAlignment="0" applyProtection="0">
      <alignment vertical="center"/>
    </xf>
    <xf numFmtId="0" fontId="47" fillId="33" borderId="0" applyNumberFormat="0" applyBorder="0" applyAlignment="0" applyProtection="0">
      <alignment vertical="center"/>
    </xf>
    <xf numFmtId="0" fontId="47" fillId="28" borderId="0" applyNumberFormat="0" applyBorder="0" applyAlignment="0" applyProtection="0">
      <alignment vertical="center"/>
    </xf>
    <xf numFmtId="0" fontId="43" fillId="4" borderId="0" applyNumberFormat="0" applyBorder="0" applyAlignment="0" applyProtection="0">
      <alignment vertical="center"/>
    </xf>
    <xf numFmtId="0" fontId="47" fillId="14" borderId="0" applyNumberFormat="0" applyBorder="0" applyAlignment="0" applyProtection="0">
      <alignment vertical="center"/>
    </xf>
    <xf numFmtId="0" fontId="59" fillId="0" borderId="0" applyBorder="0">
      <alignment vertical="center"/>
    </xf>
    <xf numFmtId="0" fontId="54" fillId="0" borderId="0" applyBorder="0"/>
  </cellStyleXfs>
  <cellXfs count="80">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xf numFmtId="0" fontId="5" fillId="0" borderId="0" xfId="0" applyFont="1" applyFill="1"/>
    <xf numFmtId="0" fontId="6" fillId="0" borderId="0" xfId="0" applyFont="1" applyFill="1" applyAlignment="1">
      <alignment horizontal="left" vertical="center" wrapText="1"/>
    </xf>
    <xf numFmtId="179" fontId="1" fillId="0" borderId="0" xfId="0" applyNumberFormat="1"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Font="1" applyFill="1"/>
    <xf numFmtId="0" fontId="9" fillId="0" borderId="0" xfId="0" applyFont="1" applyFill="1" applyAlignment="1">
      <alignment horizontal="left" vertical="center" wrapText="1"/>
    </xf>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78" fontId="14" fillId="0"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178" fontId="14" fillId="2" borderId="1" xfId="0" applyNumberFormat="1" applyFont="1" applyFill="1" applyBorder="1" applyAlignment="1">
      <alignment horizontal="center" vertical="center" wrapText="1"/>
    </xf>
    <xf numFmtId="179" fontId="11" fillId="0" borderId="0" xfId="0" applyNumberFormat="1" applyFont="1" applyFill="1" applyAlignment="1">
      <alignment horizontal="center" vertical="center" wrapText="1"/>
    </xf>
    <xf numFmtId="179" fontId="12" fillId="0" borderId="1" xfId="0" applyNumberFormat="1" applyFont="1" applyFill="1" applyBorder="1" applyAlignment="1">
      <alignment horizontal="center" vertical="center" wrapText="1"/>
    </xf>
    <xf numFmtId="179" fontId="13" fillId="0" borderId="1" xfId="0" applyNumberFormat="1" applyFont="1" applyFill="1" applyBorder="1" applyAlignment="1">
      <alignment horizontal="center" vertical="center" wrapText="1"/>
    </xf>
    <xf numFmtId="179" fontId="14"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79" fontId="17" fillId="0" borderId="1" xfId="0" applyNumberFormat="1" applyFont="1" applyFill="1" applyBorder="1" applyAlignment="1">
      <alignment horizontal="center" vertical="center" wrapText="1"/>
    </xf>
    <xf numFmtId="0" fontId="11" fillId="0" borderId="0" xfId="0" applyFont="1" applyFill="1" applyAlignment="1">
      <alignment horizontal="left" vertical="center" wrapText="1"/>
    </xf>
    <xf numFmtId="179" fontId="19" fillId="0" borderId="1" xfId="0" applyNumberFormat="1" applyFont="1" applyFill="1" applyBorder="1" applyAlignment="1">
      <alignment horizontal="left" vertical="center" wrapText="1"/>
    </xf>
    <xf numFmtId="179" fontId="20" fillId="0" borderId="1" xfId="0"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0" xfId="0" applyFont="1" applyFill="1" applyAlignment="1">
      <alignment horizontal="center" vertical="center" wrapText="1"/>
    </xf>
    <xf numFmtId="0" fontId="24" fillId="0" borderId="0" xfId="0" applyFont="1" applyFill="1" applyAlignment="1">
      <alignment horizontal="center" vertical="center" wrapText="1"/>
    </xf>
    <xf numFmtId="0" fontId="25" fillId="0" borderId="0" xfId="0" applyFont="1" applyFill="1" applyAlignment="1">
      <alignment horizontal="center" vertical="center" wrapText="1"/>
    </xf>
    <xf numFmtId="0" fontId="26" fillId="0" borderId="0" xfId="0" applyFont="1" applyFill="1" applyAlignment="1">
      <alignment vertical="center"/>
    </xf>
    <xf numFmtId="0" fontId="8" fillId="0" borderId="0" xfId="0" applyFont="1" applyFill="1" applyAlignment="1">
      <alignment wrapText="1"/>
    </xf>
    <xf numFmtId="176" fontId="1"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0" fontId="27" fillId="0" borderId="0" xfId="0" applyFont="1" applyFill="1" applyAlignment="1">
      <alignment horizontal="center" vertical="center" wrapText="1"/>
    </xf>
    <xf numFmtId="0" fontId="28" fillId="0" borderId="0" xfId="0" applyFont="1" applyFill="1" applyAlignment="1">
      <alignment horizontal="center" vertical="center" wrapText="1"/>
    </xf>
    <xf numFmtId="0" fontId="28" fillId="0" borderId="0" xfId="0" applyFont="1" applyFill="1" applyAlignment="1">
      <alignment horizontal="right"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3" fillId="0" borderId="0" xfId="0" applyFont="1" applyFill="1" applyAlignment="1">
      <alignment horizontal="right" vertical="center" wrapText="1"/>
    </xf>
    <xf numFmtId="0" fontId="23" fillId="0" borderId="0" xfId="0" applyFont="1" applyFill="1" applyAlignment="1">
      <alignment vertical="center" wrapText="1"/>
    </xf>
    <xf numFmtId="178" fontId="29" fillId="0" borderId="1" xfId="0" applyNumberFormat="1" applyFont="1" applyFill="1" applyBorder="1" applyAlignment="1">
      <alignment horizontal="center" vertical="center" wrapText="1"/>
    </xf>
    <xf numFmtId="178" fontId="30" fillId="0" borderId="1" xfId="0" applyNumberFormat="1" applyFont="1" applyFill="1" applyBorder="1" applyAlignment="1">
      <alignment horizontal="center" vertical="center" wrapText="1"/>
    </xf>
    <xf numFmtId="177" fontId="33" fillId="0" borderId="1" xfId="0" applyNumberFormat="1" applyFont="1" applyFill="1" applyBorder="1" applyAlignment="1">
      <alignment horizontal="center" vertical="center" wrapText="1"/>
    </xf>
    <xf numFmtId="0" fontId="34" fillId="0" borderId="1" xfId="49" applyNumberFormat="1" applyFont="1" applyFill="1" applyBorder="1" applyAlignment="1">
      <alignment horizontal="center" vertical="center" wrapText="1"/>
    </xf>
    <xf numFmtId="178" fontId="34" fillId="0" borderId="1" xfId="0" applyNumberFormat="1" applyFont="1" applyFill="1" applyBorder="1" applyAlignment="1">
      <alignment horizontal="center" vertical="center" wrapText="1"/>
    </xf>
    <xf numFmtId="179" fontId="34" fillId="0" borderId="1" xfId="0" applyNumberFormat="1" applyFont="1" applyFill="1" applyBorder="1" applyAlignment="1">
      <alignment horizontal="center" vertical="center" wrapText="1"/>
    </xf>
    <xf numFmtId="179" fontId="34" fillId="0" borderId="1" xfId="0" applyNumberFormat="1" applyFont="1" applyFill="1" applyBorder="1" applyAlignment="1">
      <alignment horizontal="center" vertical="center"/>
    </xf>
    <xf numFmtId="177" fontId="34" fillId="0" borderId="1" xfId="0" applyNumberFormat="1" applyFont="1" applyFill="1" applyBorder="1" applyAlignment="1">
      <alignment horizontal="center" vertical="center" wrapText="1"/>
    </xf>
    <xf numFmtId="178" fontId="31"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176" fontId="27" fillId="0" borderId="0" xfId="0" applyNumberFormat="1" applyFont="1" applyFill="1" applyAlignment="1">
      <alignment horizontal="center" vertical="center" wrapText="1"/>
    </xf>
    <xf numFmtId="0" fontId="35" fillId="0" borderId="0" xfId="0" applyFont="1" applyFill="1" applyAlignment="1">
      <alignment horizontal="center" vertical="center" wrapText="1"/>
    </xf>
    <xf numFmtId="176" fontId="23" fillId="0" borderId="0" xfId="0" applyNumberFormat="1" applyFont="1" applyFill="1" applyAlignment="1">
      <alignment horizontal="center" vertical="center" wrapText="1"/>
    </xf>
    <xf numFmtId="0" fontId="36" fillId="0" borderId="0" xfId="0" applyFont="1" applyFill="1" applyAlignment="1">
      <alignment vertical="center" wrapText="1"/>
    </xf>
    <xf numFmtId="176" fontId="29" fillId="0" borderId="1" xfId="0" applyNumberFormat="1"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179" fontId="37" fillId="0" borderId="1" xfId="0" applyNumberFormat="1" applyFont="1" applyFill="1" applyBorder="1" applyAlignment="1">
      <alignment horizontal="center" vertical="center" wrapText="1"/>
    </xf>
    <xf numFmtId="179" fontId="38"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4" xfId="50"/>
  </cellStyles>
  <tableStyles count="0" defaultTableStyle="TableStyleMedium2"/>
  <colors>
    <mruColors>
      <color rgb="00EB9D69"/>
      <color rgb="00E7ACE8"/>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27"/>
  <sheetViews>
    <sheetView zoomScale="30" zoomScaleNormal="30" topLeftCell="A10" workbookViewId="0">
      <selection activeCell="U8" sqref="U8"/>
    </sheetView>
  </sheetViews>
  <sheetFormatPr defaultColWidth="9.64166666666667" defaultRowHeight="45.75"/>
  <cols>
    <col min="1" max="1" width="11.8833333333333" style="1" customWidth="1"/>
    <col min="2" max="2" width="28.1166666666667" style="1" hidden="1" customWidth="1"/>
    <col min="3" max="3" width="26.2416666666667" style="1" hidden="1" customWidth="1"/>
    <col min="4" max="4" width="29.0666666666667" style="1" customWidth="1"/>
    <col min="5" max="5" width="9.075" style="1" customWidth="1"/>
    <col min="6" max="6" width="16.5666666666667" style="1" customWidth="1"/>
    <col min="7" max="7" width="19.3416666666667" style="1" customWidth="1"/>
    <col min="8" max="8" width="129.691666666667" style="6" customWidth="1"/>
    <col min="9" max="9" width="7.06666666666667" style="1" hidden="1" customWidth="1"/>
    <col min="10" max="10" width="5.74166666666667" style="1" hidden="1" customWidth="1"/>
    <col min="11" max="11" width="12.5" style="1" hidden="1" customWidth="1"/>
    <col min="12" max="13" width="4.63333333333333" style="1" hidden="1" customWidth="1"/>
    <col min="14" max="14" width="8.24166666666667" style="1" hidden="1" customWidth="1"/>
    <col min="15" max="15" width="4.63333333333333" style="1" hidden="1" customWidth="1"/>
    <col min="16" max="16" width="8.14166666666667" style="1" hidden="1" customWidth="1"/>
    <col min="17" max="17" width="20.9416666666667" style="1" hidden="1" customWidth="1"/>
    <col min="18" max="18" width="16.5666666666667" style="1" hidden="1" customWidth="1"/>
    <col min="19" max="19" width="13.1583333333333" style="1" hidden="1" customWidth="1"/>
    <col min="20" max="20" width="27.5" style="1" customWidth="1"/>
    <col min="21" max="21" width="32.8166666666667" style="1" customWidth="1"/>
    <col min="22" max="22" width="25" style="1" customWidth="1"/>
    <col min="23" max="24" width="8.56666666666667" style="1" customWidth="1"/>
    <col min="25" max="25" width="31.25" style="44" customWidth="1"/>
    <col min="26" max="26" width="89.3833333333333" style="45" customWidth="1"/>
    <col min="27" max="27" width="79.9916666666667" style="45" customWidth="1"/>
    <col min="28" max="16384" width="9" style="9"/>
  </cols>
  <sheetData>
    <row r="1" s="1" customFormat="1" ht="56" customHeight="1" spans="1:27">
      <c r="A1" s="46" t="s">
        <v>0</v>
      </c>
      <c r="B1" s="46"/>
      <c r="C1" s="46"/>
      <c r="D1" s="46"/>
      <c r="E1" s="46"/>
      <c r="F1" s="46"/>
      <c r="G1" s="46"/>
      <c r="H1" s="46"/>
      <c r="I1" s="46"/>
      <c r="J1" s="46"/>
      <c r="K1" s="46"/>
      <c r="L1" s="46"/>
      <c r="M1" s="46"/>
      <c r="N1" s="46"/>
      <c r="O1" s="46"/>
      <c r="P1" s="46"/>
      <c r="Q1" s="46"/>
      <c r="R1" s="46"/>
      <c r="S1" s="46"/>
      <c r="T1" s="46"/>
      <c r="U1" s="46"/>
      <c r="V1" s="46"/>
      <c r="W1" s="46"/>
      <c r="X1" s="46"/>
      <c r="Y1" s="70"/>
      <c r="Z1" s="71"/>
      <c r="AA1" s="71"/>
    </row>
    <row r="2" s="39" customFormat="1" ht="50" customHeight="1" spans="1:27">
      <c r="A2" s="47" t="s">
        <v>1</v>
      </c>
      <c r="B2" s="47"/>
      <c r="C2" s="47"/>
      <c r="D2" s="47"/>
      <c r="E2" s="47"/>
      <c r="F2" s="47"/>
      <c r="G2" s="47"/>
      <c r="H2" s="48" t="s">
        <v>2</v>
      </c>
      <c r="I2" s="58"/>
      <c r="J2" s="58"/>
      <c r="K2" s="59"/>
      <c r="L2" s="59"/>
      <c r="M2" s="59"/>
      <c r="N2" s="59"/>
      <c r="O2" s="59"/>
      <c r="P2" s="59"/>
      <c r="Q2" s="59"/>
      <c r="R2" s="59"/>
      <c r="S2" s="59"/>
      <c r="Y2" s="72"/>
      <c r="Z2" s="73"/>
      <c r="AA2" s="73"/>
    </row>
    <row r="3" s="40" customFormat="1" ht="27" customHeight="1" spans="1:27">
      <c r="A3" s="49" t="s">
        <v>3</v>
      </c>
      <c r="B3" s="50" t="s">
        <v>4</v>
      </c>
      <c r="C3" s="50" t="s">
        <v>5</v>
      </c>
      <c r="D3" s="49" t="s">
        <v>6</v>
      </c>
      <c r="E3" s="50" t="s">
        <v>7</v>
      </c>
      <c r="F3" s="50" t="s">
        <v>8</v>
      </c>
      <c r="G3" s="50" t="s">
        <v>9</v>
      </c>
      <c r="H3" s="51" t="s">
        <v>10</v>
      </c>
      <c r="I3" s="49" t="s">
        <v>11</v>
      </c>
      <c r="J3" s="49"/>
      <c r="K3" s="49"/>
      <c r="L3" s="49"/>
      <c r="M3" s="49"/>
      <c r="N3" s="49"/>
      <c r="O3" s="49"/>
      <c r="P3" s="49"/>
      <c r="Q3" s="50" t="s">
        <v>12</v>
      </c>
      <c r="R3" s="50" t="s">
        <v>13</v>
      </c>
      <c r="S3" s="49" t="s">
        <v>14</v>
      </c>
      <c r="T3" s="49" t="s">
        <v>15</v>
      </c>
      <c r="U3" s="49"/>
      <c r="V3" s="49"/>
      <c r="W3" s="49"/>
      <c r="X3" s="49"/>
      <c r="Y3" s="74"/>
      <c r="Z3" s="75" t="s">
        <v>16</v>
      </c>
      <c r="AA3" s="75" t="s">
        <v>17</v>
      </c>
    </row>
    <row r="4" s="40" customFormat="1" ht="187" customHeight="1" spans="1:27">
      <c r="A4" s="49"/>
      <c r="B4" s="52"/>
      <c r="C4" s="52"/>
      <c r="D4" s="49"/>
      <c r="E4" s="52"/>
      <c r="F4" s="52"/>
      <c r="G4" s="52"/>
      <c r="H4" s="51"/>
      <c r="I4" s="49" t="s">
        <v>18</v>
      </c>
      <c r="J4" s="49" t="s">
        <v>19</v>
      </c>
      <c r="K4" s="49" t="s">
        <v>20</v>
      </c>
      <c r="L4" s="49" t="s">
        <v>21</v>
      </c>
      <c r="M4" s="49" t="s">
        <v>22</v>
      </c>
      <c r="N4" s="49" t="s">
        <v>23</v>
      </c>
      <c r="O4" s="49" t="s">
        <v>24</v>
      </c>
      <c r="P4" s="49" t="s">
        <v>25</v>
      </c>
      <c r="Q4" s="52"/>
      <c r="R4" s="52"/>
      <c r="S4" s="49"/>
      <c r="T4" s="49" t="s">
        <v>26</v>
      </c>
      <c r="U4" s="49" t="s">
        <v>27</v>
      </c>
      <c r="V4" s="49" t="s">
        <v>28</v>
      </c>
      <c r="W4" s="49" t="s">
        <v>29</v>
      </c>
      <c r="X4" s="49" t="s">
        <v>30</v>
      </c>
      <c r="Y4" s="74" t="s">
        <v>31</v>
      </c>
      <c r="Z4" s="76"/>
      <c r="AA4" s="76"/>
    </row>
    <row r="5" s="3" customFormat="1" ht="148" customHeight="1" spans="1:27">
      <c r="A5" s="49" t="s">
        <v>32</v>
      </c>
      <c r="B5" s="49"/>
      <c r="C5" s="49"/>
      <c r="D5" s="49"/>
      <c r="E5" s="49"/>
      <c r="F5" s="49"/>
      <c r="G5" s="49"/>
      <c r="H5" s="51"/>
      <c r="I5" s="60"/>
      <c r="J5" s="60"/>
      <c r="K5" s="60"/>
      <c r="L5" s="60"/>
      <c r="M5" s="60"/>
      <c r="N5" s="60"/>
      <c r="O5" s="60"/>
      <c r="P5" s="60"/>
      <c r="Q5" s="60"/>
      <c r="R5" s="60"/>
      <c r="S5" s="60"/>
      <c r="T5" s="62">
        <f t="shared" ref="T5:V5" si="0">SUM(T6:T27)</f>
        <v>3199.056</v>
      </c>
      <c r="U5" s="62">
        <f t="shared" si="0"/>
        <v>2928</v>
      </c>
      <c r="V5" s="62">
        <f t="shared" si="0"/>
        <v>0</v>
      </c>
      <c r="W5" s="62"/>
      <c r="X5" s="62"/>
      <c r="Y5" s="62">
        <f>SUM(Y6:Y27)</f>
        <v>271.056</v>
      </c>
      <c r="Z5" s="77"/>
      <c r="AA5" s="77"/>
    </row>
    <row r="6" s="3" customFormat="1" ht="407" customHeight="1" spans="1:27">
      <c r="A6" s="53">
        <v>1</v>
      </c>
      <c r="B6" s="53" t="s">
        <v>33</v>
      </c>
      <c r="C6" s="53">
        <v>2022</v>
      </c>
      <c r="D6" s="53" t="s">
        <v>34</v>
      </c>
      <c r="E6" s="53" t="s">
        <v>35</v>
      </c>
      <c r="F6" s="53" t="s">
        <v>36</v>
      </c>
      <c r="G6" s="53" t="s">
        <v>37</v>
      </c>
      <c r="H6" s="54" t="s">
        <v>38</v>
      </c>
      <c r="I6" s="61">
        <v>1</v>
      </c>
      <c r="J6" s="61"/>
      <c r="K6" s="61"/>
      <c r="L6" s="61"/>
      <c r="M6" s="61"/>
      <c r="N6" s="61"/>
      <c r="O6" s="61"/>
      <c r="P6" s="61"/>
      <c r="Q6" s="61"/>
      <c r="R6" s="53"/>
      <c r="S6" s="53"/>
      <c r="T6" s="63">
        <f>U6+Y6</f>
        <v>65</v>
      </c>
      <c r="U6" s="64">
        <v>61</v>
      </c>
      <c r="V6" s="65"/>
      <c r="W6" s="65"/>
      <c r="X6" s="65"/>
      <c r="Y6" s="64">
        <v>4</v>
      </c>
      <c r="Z6" s="78" t="s">
        <v>39</v>
      </c>
      <c r="AA6" s="78" t="s">
        <v>40</v>
      </c>
    </row>
    <row r="7" s="3" customFormat="1" ht="408" customHeight="1" spans="1:27">
      <c r="A7" s="53">
        <v>2</v>
      </c>
      <c r="B7" s="53" t="s">
        <v>33</v>
      </c>
      <c r="C7" s="53">
        <v>2022</v>
      </c>
      <c r="D7" s="53" t="s">
        <v>41</v>
      </c>
      <c r="E7" s="53" t="s">
        <v>35</v>
      </c>
      <c r="F7" s="53" t="s">
        <v>36</v>
      </c>
      <c r="G7" s="53" t="s">
        <v>42</v>
      </c>
      <c r="H7" s="54" t="s">
        <v>38</v>
      </c>
      <c r="I7" s="61">
        <v>1</v>
      </c>
      <c r="J7" s="61"/>
      <c r="K7" s="61"/>
      <c r="L7" s="61"/>
      <c r="M7" s="61"/>
      <c r="N7" s="61"/>
      <c r="O7" s="61"/>
      <c r="P7" s="61"/>
      <c r="Q7" s="61"/>
      <c r="R7" s="53"/>
      <c r="S7" s="53"/>
      <c r="T7" s="63">
        <v>65</v>
      </c>
      <c r="U7" s="64">
        <v>61</v>
      </c>
      <c r="V7" s="65"/>
      <c r="W7" s="65"/>
      <c r="X7" s="65"/>
      <c r="Y7" s="64">
        <v>4</v>
      </c>
      <c r="Z7" s="78" t="s">
        <v>39</v>
      </c>
      <c r="AA7" s="78" t="s">
        <v>40</v>
      </c>
    </row>
    <row r="8" s="41" customFormat="1" ht="409" customHeight="1" spans="1:27">
      <c r="A8" s="53">
        <v>3</v>
      </c>
      <c r="B8" s="53" t="s">
        <v>33</v>
      </c>
      <c r="C8" s="53">
        <v>2022</v>
      </c>
      <c r="D8" s="53" t="s">
        <v>43</v>
      </c>
      <c r="E8" s="53" t="s">
        <v>35</v>
      </c>
      <c r="F8" s="53" t="s">
        <v>36</v>
      </c>
      <c r="G8" s="53" t="s">
        <v>44</v>
      </c>
      <c r="H8" s="54" t="s">
        <v>45</v>
      </c>
      <c r="I8" s="61">
        <v>1</v>
      </c>
      <c r="J8" s="61"/>
      <c r="K8" s="61"/>
      <c r="L8" s="61"/>
      <c r="M8" s="61"/>
      <c r="N8" s="61"/>
      <c r="O8" s="61"/>
      <c r="P8" s="61"/>
      <c r="Q8" s="61"/>
      <c r="R8" s="53"/>
      <c r="S8" s="53"/>
      <c r="T8" s="63">
        <v>65</v>
      </c>
      <c r="U8" s="64">
        <v>61</v>
      </c>
      <c r="V8" s="65"/>
      <c r="W8" s="65"/>
      <c r="X8" s="65"/>
      <c r="Y8" s="64">
        <v>4</v>
      </c>
      <c r="Z8" s="78" t="s">
        <v>46</v>
      </c>
      <c r="AA8" s="78" t="s">
        <v>47</v>
      </c>
    </row>
    <row r="9" s="41" customFormat="1" ht="407" customHeight="1" spans="1:27">
      <c r="A9" s="53">
        <v>4</v>
      </c>
      <c r="B9" s="53" t="s">
        <v>48</v>
      </c>
      <c r="C9" s="53">
        <v>2022</v>
      </c>
      <c r="D9" s="53" t="s">
        <v>49</v>
      </c>
      <c r="E9" s="53" t="s">
        <v>35</v>
      </c>
      <c r="F9" s="53" t="s">
        <v>50</v>
      </c>
      <c r="G9" s="53" t="s">
        <v>51</v>
      </c>
      <c r="H9" s="53" t="s">
        <v>52</v>
      </c>
      <c r="I9" s="61">
        <v>1</v>
      </c>
      <c r="J9" s="61"/>
      <c r="K9" s="61"/>
      <c r="L9" s="61"/>
      <c r="M9" s="61"/>
      <c r="N9" s="61"/>
      <c r="O9" s="61"/>
      <c r="P9" s="61"/>
      <c r="Q9" s="61"/>
      <c r="R9" s="53"/>
      <c r="S9" s="53"/>
      <c r="T9" s="63">
        <v>58</v>
      </c>
      <c r="U9" s="64">
        <v>54</v>
      </c>
      <c r="V9" s="66"/>
      <c r="W9" s="66"/>
      <c r="X9" s="66"/>
      <c r="Y9" s="64">
        <v>4</v>
      </c>
      <c r="Z9" s="79" t="s">
        <v>53</v>
      </c>
      <c r="AA9" s="79" t="s">
        <v>54</v>
      </c>
    </row>
    <row r="10" s="41" customFormat="1" ht="407" customHeight="1" spans="1:27">
      <c r="A10" s="53">
        <v>5</v>
      </c>
      <c r="B10" s="53"/>
      <c r="C10" s="53"/>
      <c r="D10" s="53" t="s">
        <v>55</v>
      </c>
      <c r="E10" s="53" t="s">
        <v>35</v>
      </c>
      <c r="F10" s="53" t="s">
        <v>56</v>
      </c>
      <c r="G10" s="53" t="s">
        <v>57</v>
      </c>
      <c r="H10" s="53" t="s">
        <v>58</v>
      </c>
      <c r="I10" s="61">
        <v>1</v>
      </c>
      <c r="J10" s="61"/>
      <c r="K10" s="61"/>
      <c r="L10" s="61"/>
      <c r="M10" s="61"/>
      <c r="N10" s="61"/>
      <c r="O10" s="61"/>
      <c r="P10" s="61"/>
      <c r="Q10" s="61"/>
      <c r="R10" s="53"/>
      <c r="S10" s="53"/>
      <c r="T10" s="63">
        <f>U10+V10+W10+X10+Y10</f>
        <v>49</v>
      </c>
      <c r="U10" s="64">
        <v>47</v>
      </c>
      <c r="V10" s="66"/>
      <c r="W10" s="66"/>
      <c r="X10" s="66"/>
      <c r="Y10" s="64">
        <v>2</v>
      </c>
      <c r="Z10" s="79" t="s">
        <v>59</v>
      </c>
      <c r="AA10" s="79" t="s">
        <v>60</v>
      </c>
    </row>
    <row r="11" ht="408" customHeight="1" spans="1:27">
      <c r="A11" s="53">
        <v>6</v>
      </c>
      <c r="B11" s="53"/>
      <c r="C11" s="53">
        <v>2022</v>
      </c>
      <c r="D11" s="53" t="s">
        <v>61</v>
      </c>
      <c r="E11" s="53" t="s">
        <v>35</v>
      </c>
      <c r="F11" s="53" t="s">
        <v>36</v>
      </c>
      <c r="G11" s="53" t="s">
        <v>62</v>
      </c>
      <c r="H11" s="53" t="s">
        <v>63</v>
      </c>
      <c r="I11" s="61">
        <v>1</v>
      </c>
      <c r="J11" s="61"/>
      <c r="K11" s="61"/>
      <c r="L11" s="61"/>
      <c r="M11" s="61"/>
      <c r="N11" s="61"/>
      <c r="O11" s="61"/>
      <c r="P11" s="61"/>
      <c r="Q11" s="61"/>
      <c r="R11" s="53"/>
      <c r="S11" s="53"/>
      <c r="T11" s="64">
        <v>135</v>
      </c>
      <c r="U11" s="64">
        <f t="shared" ref="U11:U23" si="1">T11-Y11</f>
        <v>121</v>
      </c>
      <c r="V11" s="64"/>
      <c r="W11" s="64"/>
      <c r="X11" s="64"/>
      <c r="Y11" s="64">
        <v>14</v>
      </c>
      <c r="Z11" s="79" t="s">
        <v>64</v>
      </c>
      <c r="AA11" s="79" t="s">
        <v>65</v>
      </c>
    </row>
    <row r="12" s="9" customFormat="1" ht="408" customHeight="1" spans="1:27">
      <c r="A12" s="53">
        <v>7</v>
      </c>
      <c r="B12" s="53"/>
      <c r="C12" s="53">
        <v>2022</v>
      </c>
      <c r="D12" s="53" t="s">
        <v>66</v>
      </c>
      <c r="E12" s="53" t="s">
        <v>35</v>
      </c>
      <c r="F12" s="53" t="s">
        <v>36</v>
      </c>
      <c r="G12" s="53" t="s">
        <v>67</v>
      </c>
      <c r="H12" s="53" t="s">
        <v>68</v>
      </c>
      <c r="I12" s="61">
        <v>1</v>
      </c>
      <c r="J12" s="61"/>
      <c r="K12" s="61"/>
      <c r="L12" s="61"/>
      <c r="M12" s="61"/>
      <c r="N12" s="61"/>
      <c r="O12" s="61"/>
      <c r="P12" s="61"/>
      <c r="Q12" s="61"/>
      <c r="R12" s="53"/>
      <c r="S12" s="53"/>
      <c r="T12" s="67">
        <v>18.056</v>
      </c>
      <c r="U12" s="64">
        <f t="shared" si="1"/>
        <v>16</v>
      </c>
      <c r="V12" s="67"/>
      <c r="W12" s="67"/>
      <c r="X12" s="67"/>
      <c r="Y12" s="67">
        <v>2.056</v>
      </c>
      <c r="Z12" s="79" t="s">
        <v>69</v>
      </c>
      <c r="AA12" s="79" t="s">
        <v>70</v>
      </c>
    </row>
    <row r="13" ht="408" customHeight="1" spans="1:27">
      <c r="A13" s="53">
        <v>8</v>
      </c>
      <c r="B13" s="53"/>
      <c r="C13" s="53">
        <v>2022</v>
      </c>
      <c r="D13" s="53" t="s">
        <v>71</v>
      </c>
      <c r="E13" s="53" t="s">
        <v>35</v>
      </c>
      <c r="F13" s="53" t="s">
        <v>72</v>
      </c>
      <c r="G13" s="53" t="s">
        <v>73</v>
      </c>
      <c r="H13" s="53" t="s">
        <v>74</v>
      </c>
      <c r="I13" s="53">
        <v>1</v>
      </c>
      <c r="J13" s="53"/>
      <c r="K13" s="53"/>
      <c r="L13" s="53"/>
      <c r="M13" s="53"/>
      <c r="N13" s="53"/>
      <c r="O13" s="53"/>
      <c r="P13" s="53"/>
      <c r="Q13" s="53"/>
      <c r="R13" s="53"/>
      <c r="S13" s="53"/>
      <c r="T13" s="68">
        <v>35</v>
      </c>
      <c r="U13" s="64">
        <v>30</v>
      </c>
      <c r="V13" s="68"/>
      <c r="W13" s="68"/>
      <c r="X13" s="68"/>
      <c r="Y13" s="68">
        <v>5</v>
      </c>
      <c r="Z13" s="79" t="s">
        <v>75</v>
      </c>
      <c r="AA13" s="79" t="s">
        <v>76</v>
      </c>
    </row>
    <row r="14" ht="407" customHeight="1" spans="1:27">
      <c r="A14" s="53">
        <v>9</v>
      </c>
      <c r="B14" s="53"/>
      <c r="C14" s="53">
        <v>2022</v>
      </c>
      <c r="D14" s="53" t="s">
        <v>77</v>
      </c>
      <c r="E14" s="53" t="s">
        <v>35</v>
      </c>
      <c r="F14" s="53" t="s">
        <v>36</v>
      </c>
      <c r="G14" s="53" t="s">
        <v>57</v>
      </c>
      <c r="H14" s="55" t="s">
        <v>78</v>
      </c>
      <c r="I14" s="53">
        <v>1</v>
      </c>
      <c r="J14" s="53"/>
      <c r="K14" s="53"/>
      <c r="L14" s="53"/>
      <c r="M14" s="53"/>
      <c r="N14" s="53"/>
      <c r="O14" s="53"/>
      <c r="P14" s="53"/>
      <c r="Q14" s="53"/>
      <c r="R14" s="53"/>
      <c r="S14" s="53"/>
      <c r="T14" s="68">
        <v>54</v>
      </c>
      <c r="U14" s="64">
        <f t="shared" si="1"/>
        <v>49</v>
      </c>
      <c r="V14" s="68"/>
      <c r="W14" s="68"/>
      <c r="X14" s="68"/>
      <c r="Y14" s="68">
        <v>5</v>
      </c>
      <c r="Z14" s="79" t="s">
        <v>79</v>
      </c>
      <c r="AA14" s="79" t="s">
        <v>80</v>
      </c>
    </row>
    <row r="15" s="2" customFormat="1" ht="332" customHeight="1" spans="1:27">
      <c r="A15" s="53">
        <v>10</v>
      </c>
      <c r="B15" s="56"/>
      <c r="C15" s="53">
        <v>2022</v>
      </c>
      <c r="D15" s="53" t="s">
        <v>81</v>
      </c>
      <c r="E15" s="53" t="s">
        <v>35</v>
      </c>
      <c r="F15" s="53" t="s">
        <v>36</v>
      </c>
      <c r="G15" s="53" t="s">
        <v>82</v>
      </c>
      <c r="H15" s="55" t="s">
        <v>83</v>
      </c>
      <c r="I15" s="53"/>
      <c r="J15" s="53"/>
      <c r="K15" s="53">
        <v>1</v>
      </c>
      <c r="L15" s="53"/>
      <c r="M15" s="53"/>
      <c r="N15" s="53"/>
      <c r="O15" s="53"/>
      <c r="P15" s="53"/>
      <c r="Q15" s="53"/>
      <c r="R15" s="53"/>
      <c r="S15" s="53"/>
      <c r="T15" s="68">
        <v>100</v>
      </c>
      <c r="U15" s="68">
        <f t="shared" si="1"/>
        <v>90</v>
      </c>
      <c r="V15" s="68"/>
      <c r="W15" s="68"/>
      <c r="X15" s="68"/>
      <c r="Y15" s="68">
        <v>10</v>
      </c>
      <c r="Z15" s="79" t="s">
        <v>84</v>
      </c>
      <c r="AA15" s="79" t="s">
        <v>85</v>
      </c>
    </row>
    <row r="16" s="2" customFormat="1" ht="407" customHeight="1" spans="1:27">
      <c r="A16" s="53">
        <v>11</v>
      </c>
      <c r="B16" s="56"/>
      <c r="C16" s="53">
        <v>2022</v>
      </c>
      <c r="D16" s="53" t="s">
        <v>86</v>
      </c>
      <c r="E16" s="53" t="s">
        <v>35</v>
      </c>
      <c r="F16" s="53" t="s">
        <v>50</v>
      </c>
      <c r="G16" s="53" t="s">
        <v>87</v>
      </c>
      <c r="H16" s="53" t="s">
        <v>88</v>
      </c>
      <c r="I16" s="53"/>
      <c r="J16" s="53"/>
      <c r="K16" s="53">
        <v>1</v>
      </c>
      <c r="L16" s="53"/>
      <c r="M16" s="53"/>
      <c r="N16" s="53"/>
      <c r="O16" s="53"/>
      <c r="P16" s="53"/>
      <c r="Q16" s="53"/>
      <c r="R16" s="53"/>
      <c r="S16" s="53"/>
      <c r="T16" s="68">
        <v>100</v>
      </c>
      <c r="U16" s="68">
        <f t="shared" si="1"/>
        <v>90</v>
      </c>
      <c r="V16" s="68"/>
      <c r="W16" s="68"/>
      <c r="X16" s="68"/>
      <c r="Y16" s="68">
        <v>10</v>
      </c>
      <c r="Z16" s="79" t="s">
        <v>84</v>
      </c>
      <c r="AA16" s="79" t="s">
        <v>89</v>
      </c>
    </row>
    <row r="17" s="2" customFormat="1" ht="407" customHeight="1" spans="1:27">
      <c r="A17" s="53">
        <v>12</v>
      </c>
      <c r="B17" s="56"/>
      <c r="C17" s="53">
        <v>2022</v>
      </c>
      <c r="D17" s="53" t="s">
        <v>90</v>
      </c>
      <c r="E17" s="53" t="s">
        <v>35</v>
      </c>
      <c r="F17" s="53" t="s">
        <v>36</v>
      </c>
      <c r="G17" s="53" t="s">
        <v>62</v>
      </c>
      <c r="H17" s="53" t="s">
        <v>91</v>
      </c>
      <c r="I17" s="53">
        <v>1</v>
      </c>
      <c r="J17" s="53"/>
      <c r="K17" s="53"/>
      <c r="L17" s="53"/>
      <c r="M17" s="53"/>
      <c r="N17" s="53"/>
      <c r="O17" s="53"/>
      <c r="P17" s="53"/>
      <c r="Q17" s="53"/>
      <c r="R17" s="53"/>
      <c r="S17" s="53"/>
      <c r="T17" s="68">
        <v>190</v>
      </c>
      <c r="U17" s="68">
        <f t="shared" si="1"/>
        <v>175</v>
      </c>
      <c r="V17" s="68"/>
      <c r="W17" s="68"/>
      <c r="X17" s="68"/>
      <c r="Y17" s="68">
        <v>15</v>
      </c>
      <c r="Z17" s="79" t="s">
        <v>92</v>
      </c>
      <c r="AA17" s="79" t="s">
        <v>93</v>
      </c>
    </row>
    <row r="18" s="9" customFormat="1" ht="300" customHeight="1" spans="1:27">
      <c r="A18" s="53">
        <v>13</v>
      </c>
      <c r="B18" s="53"/>
      <c r="C18" s="53">
        <v>2022</v>
      </c>
      <c r="D18" s="53" t="s">
        <v>94</v>
      </c>
      <c r="E18" s="53" t="s">
        <v>35</v>
      </c>
      <c r="F18" s="53" t="s">
        <v>36</v>
      </c>
      <c r="G18" s="53"/>
      <c r="H18" s="53" t="s">
        <v>95</v>
      </c>
      <c r="I18" s="53"/>
      <c r="J18" s="53"/>
      <c r="K18" s="53">
        <v>1</v>
      </c>
      <c r="L18" s="53"/>
      <c r="M18" s="53"/>
      <c r="N18" s="53"/>
      <c r="O18" s="53"/>
      <c r="P18" s="53"/>
      <c r="Q18" s="53"/>
      <c r="R18" s="53"/>
      <c r="S18" s="53"/>
      <c r="T18" s="68">
        <v>380</v>
      </c>
      <c r="U18" s="68">
        <f t="shared" si="1"/>
        <v>350</v>
      </c>
      <c r="V18" s="68"/>
      <c r="W18" s="68"/>
      <c r="X18" s="68"/>
      <c r="Y18" s="68">
        <v>30</v>
      </c>
      <c r="Z18" s="79" t="s">
        <v>96</v>
      </c>
      <c r="AA18" s="79" t="s">
        <v>97</v>
      </c>
    </row>
    <row r="19" s="9" customFormat="1" ht="311" customHeight="1" spans="1:27">
      <c r="A19" s="53">
        <v>14</v>
      </c>
      <c r="B19" s="53"/>
      <c r="C19" s="53">
        <v>2022</v>
      </c>
      <c r="D19" s="53" t="s">
        <v>98</v>
      </c>
      <c r="E19" s="53" t="s">
        <v>35</v>
      </c>
      <c r="F19" s="53" t="s">
        <v>36</v>
      </c>
      <c r="G19" s="53"/>
      <c r="H19" s="53" t="s">
        <v>99</v>
      </c>
      <c r="I19" s="53">
        <v>1</v>
      </c>
      <c r="J19" s="53"/>
      <c r="K19" s="53"/>
      <c r="L19" s="53"/>
      <c r="M19" s="53"/>
      <c r="N19" s="53"/>
      <c r="O19" s="53"/>
      <c r="P19" s="53"/>
      <c r="Q19" s="53"/>
      <c r="R19" s="53"/>
      <c r="S19" s="53"/>
      <c r="T19" s="68">
        <v>260</v>
      </c>
      <c r="U19" s="68">
        <f t="shared" si="1"/>
        <v>240</v>
      </c>
      <c r="V19" s="68"/>
      <c r="W19" s="68"/>
      <c r="X19" s="68"/>
      <c r="Y19" s="68">
        <v>20</v>
      </c>
      <c r="Z19" s="79" t="s">
        <v>100</v>
      </c>
      <c r="AA19" s="79" t="s">
        <v>97</v>
      </c>
    </row>
    <row r="20" s="9" customFormat="1" ht="292" customHeight="1" spans="1:27">
      <c r="A20" s="53">
        <v>15</v>
      </c>
      <c r="B20" s="53"/>
      <c r="C20" s="53">
        <v>2022</v>
      </c>
      <c r="D20" s="53" t="s">
        <v>101</v>
      </c>
      <c r="E20" s="53" t="s">
        <v>35</v>
      </c>
      <c r="F20" s="53" t="s">
        <v>36</v>
      </c>
      <c r="G20" s="53"/>
      <c r="H20" s="53" t="s">
        <v>102</v>
      </c>
      <c r="I20" s="53">
        <v>1</v>
      </c>
      <c r="J20" s="53"/>
      <c r="K20" s="53"/>
      <c r="L20" s="53"/>
      <c r="M20" s="53"/>
      <c r="N20" s="53"/>
      <c r="O20" s="53"/>
      <c r="P20" s="53"/>
      <c r="Q20" s="53"/>
      <c r="R20" s="53"/>
      <c r="S20" s="53"/>
      <c r="T20" s="68">
        <v>130</v>
      </c>
      <c r="U20" s="68">
        <f t="shared" si="1"/>
        <v>115</v>
      </c>
      <c r="V20" s="68"/>
      <c r="W20" s="68"/>
      <c r="X20" s="68"/>
      <c r="Y20" s="68">
        <v>15</v>
      </c>
      <c r="Z20" s="79" t="s">
        <v>103</v>
      </c>
      <c r="AA20" s="79" t="s">
        <v>97</v>
      </c>
    </row>
    <row r="21" s="9" customFormat="1" ht="243" customHeight="1" spans="1:27">
      <c r="A21" s="53">
        <v>16</v>
      </c>
      <c r="B21" s="53"/>
      <c r="C21" s="53">
        <v>2022</v>
      </c>
      <c r="D21" s="53" t="s">
        <v>104</v>
      </c>
      <c r="E21" s="53" t="s">
        <v>35</v>
      </c>
      <c r="F21" s="53" t="s">
        <v>36</v>
      </c>
      <c r="G21" s="53"/>
      <c r="H21" s="53" t="s">
        <v>105</v>
      </c>
      <c r="I21" s="53">
        <v>1</v>
      </c>
      <c r="J21" s="53"/>
      <c r="K21" s="53"/>
      <c r="L21" s="53"/>
      <c r="M21" s="53"/>
      <c r="N21" s="53"/>
      <c r="O21" s="53"/>
      <c r="P21" s="53"/>
      <c r="Q21" s="53"/>
      <c r="R21" s="53"/>
      <c r="S21" s="53"/>
      <c r="T21" s="68">
        <v>550</v>
      </c>
      <c r="U21" s="68">
        <f t="shared" si="1"/>
        <v>503</v>
      </c>
      <c r="V21" s="68"/>
      <c r="W21" s="68"/>
      <c r="X21" s="68"/>
      <c r="Y21" s="68">
        <v>47</v>
      </c>
      <c r="Z21" s="79" t="s">
        <v>106</v>
      </c>
      <c r="AA21" s="79" t="s">
        <v>97</v>
      </c>
    </row>
    <row r="22" s="42" customFormat="1" ht="409" customHeight="1" spans="1:27">
      <c r="A22" s="53">
        <v>17</v>
      </c>
      <c r="B22" s="53"/>
      <c r="C22" s="53">
        <v>2022</v>
      </c>
      <c r="D22" s="53" t="s">
        <v>107</v>
      </c>
      <c r="E22" s="53" t="s">
        <v>35</v>
      </c>
      <c r="F22" s="53" t="s">
        <v>108</v>
      </c>
      <c r="G22" s="53" t="s">
        <v>109</v>
      </c>
      <c r="H22" s="53" t="s">
        <v>110</v>
      </c>
      <c r="I22" s="53"/>
      <c r="J22" s="53"/>
      <c r="K22" s="53">
        <v>1</v>
      </c>
      <c r="L22" s="53"/>
      <c r="M22" s="53"/>
      <c r="N22" s="53"/>
      <c r="O22" s="53"/>
      <c r="P22" s="53"/>
      <c r="Q22" s="53"/>
      <c r="R22" s="53"/>
      <c r="S22" s="53"/>
      <c r="T22" s="68">
        <v>100</v>
      </c>
      <c r="U22" s="68">
        <f t="shared" si="1"/>
        <v>90</v>
      </c>
      <c r="V22" s="68"/>
      <c r="W22" s="68"/>
      <c r="X22" s="68"/>
      <c r="Y22" s="68">
        <v>10</v>
      </c>
      <c r="Z22" s="79" t="s">
        <v>111</v>
      </c>
      <c r="AA22" s="79" t="s">
        <v>112</v>
      </c>
    </row>
    <row r="23" s="43" customFormat="1" ht="407" customHeight="1" spans="1:27">
      <c r="A23" s="53">
        <v>18</v>
      </c>
      <c r="B23" s="53"/>
      <c r="C23" s="53">
        <v>2022</v>
      </c>
      <c r="D23" s="53" t="s">
        <v>113</v>
      </c>
      <c r="E23" s="53" t="s">
        <v>35</v>
      </c>
      <c r="F23" s="53" t="s">
        <v>36</v>
      </c>
      <c r="G23" s="53" t="s">
        <v>114</v>
      </c>
      <c r="H23" s="53" t="s">
        <v>115</v>
      </c>
      <c r="I23" s="53">
        <v>1</v>
      </c>
      <c r="J23" s="53"/>
      <c r="K23" s="53"/>
      <c r="L23" s="53"/>
      <c r="M23" s="53"/>
      <c r="N23" s="53"/>
      <c r="O23" s="53"/>
      <c r="P23" s="53"/>
      <c r="Q23" s="53"/>
      <c r="R23" s="53"/>
      <c r="S23" s="53"/>
      <c r="T23" s="68">
        <v>70</v>
      </c>
      <c r="U23" s="68">
        <f t="shared" si="1"/>
        <v>65</v>
      </c>
      <c r="V23" s="68"/>
      <c r="W23" s="68"/>
      <c r="X23" s="68"/>
      <c r="Y23" s="68">
        <v>5</v>
      </c>
      <c r="Z23" s="79" t="s">
        <v>116</v>
      </c>
      <c r="AA23" s="79" t="s">
        <v>117</v>
      </c>
    </row>
    <row r="24" ht="386" customHeight="1" spans="1:27">
      <c r="A24" s="53">
        <v>19</v>
      </c>
      <c r="B24" s="57"/>
      <c r="C24" s="57"/>
      <c r="D24" s="53" t="s">
        <v>118</v>
      </c>
      <c r="E24" s="53" t="s">
        <v>35</v>
      </c>
      <c r="F24" s="53" t="s">
        <v>36</v>
      </c>
      <c r="G24" s="53" t="s">
        <v>119</v>
      </c>
      <c r="H24" s="53" t="s">
        <v>120</v>
      </c>
      <c r="I24" s="57"/>
      <c r="J24" s="57"/>
      <c r="K24" s="53">
        <v>1</v>
      </c>
      <c r="L24" s="57"/>
      <c r="M24" s="57"/>
      <c r="N24" s="57"/>
      <c r="O24" s="57"/>
      <c r="P24" s="57"/>
      <c r="Q24" s="57"/>
      <c r="R24" s="57"/>
      <c r="S24" s="57"/>
      <c r="T24" s="68">
        <v>100</v>
      </c>
      <c r="U24" s="68">
        <v>90</v>
      </c>
      <c r="V24" s="69"/>
      <c r="W24" s="69"/>
      <c r="X24" s="69"/>
      <c r="Y24" s="68">
        <v>10</v>
      </c>
      <c r="Z24" s="79" t="s">
        <v>121</v>
      </c>
      <c r="AA24" s="79" t="s">
        <v>122</v>
      </c>
    </row>
    <row r="25" ht="386" customHeight="1" spans="1:27">
      <c r="A25" s="53">
        <v>20</v>
      </c>
      <c r="B25" s="57"/>
      <c r="C25" s="57"/>
      <c r="D25" s="53" t="s">
        <v>123</v>
      </c>
      <c r="E25" s="53" t="s">
        <v>35</v>
      </c>
      <c r="F25" s="53" t="s">
        <v>36</v>
      </c>
      <c r="G25" s="53" t="s">
        <v>124</v>
      </c>
      <c r="H25" s="53" t="s">
        <v>125</v>
      </c>
      <c r="I25" s="57"/>
      <c r="J25" s="57"/>
      <c r="K25" s="53">
        <v>1</v>
      </c>
      <c r="L25" s="57"/>
      <c r="M25" s="57"/>
      <c r="N25" s="57"/>
      <c r="O25" s="57"/>
      <c r="P25" s="57"/>
      <c r="Q25" s="57"/>
      <c r="R25" s="57"/>
      <c r="S25" s="57"/>
      <c r="T25" s="68">
        <v>100</v>
      </c>
      <c r="U25" s="68">
        <v>90</v>
      </c>
      <c r="V25" s="69"/>
      <c r="W25" s="69"/>
      <c r="X25" s="69"/>
      <c r="Y25" s="68">
        <v>10</v>
      </c>
      <c r="Z25" s="79" t="s">
        <v>126</v>
      </c>
      <c r="AA25" s="79" t="s">
        <v>127</v>
      </c>
    </row>
    <row r="26" ht="348" customHeight="1" spans="1:27">
      <c r="A26" s="53">
        <v>21</v>
      </c>
      <c r="B26" s="57"/>
      <c r="C26" s="57"/>
      <c r="D26" s="53" t="s">
        <v>128</v>
      </c>
      <c r="E26" s="53"/>
      <c r="F26" s="53"/>
      <c r="G26" s="53"/>
      <c r="H26" s="53" t="s">
        <v>129</v>
      </c>
      <c r="I26" s="57"/>
      <c r="J26" s="57"/>
      <c r="K26" s="53"/>
      <c r="L26" s="57"/>
      <c r="M26" s="57"/>
      <c r="N26" s="57"/>
      <c r="O26" s="57"/>
      <c r="P26" s="57"/>
      <c r="Q26" s="57"/>
      <c r="R26" s="57"/>
      <c r="S26" s="57"/>
      <c r="T26" s="68">
        <v>380</v>
      </c>
      <c r="U26" s="68">
        <v>350</v>
      </c>
      <c r="V26" s="69"/>
      <c r="W26" s="69"/>
      <c r="X26" s="69"/>
      <c r="Y26" s="68">
        <v>30</v>
      </c>
      <c r="Z26" s="79"/>
      <c r="AA26" s="79"/>
    </row>
    <row r="27" ht="361" customHeight="1" spans="1:27">
      <c r="A27" s="53">
        <v>26</v>
      </c>
      <c r="B27" s="53" t="s">
        <v>130</v>
      </c>
      <c r="C27" s="53">
        <v>2024</v>
      </c>
      <c r="D27" s="53" t="s">
        <v>131</v>
      </c>
      <c r="E27" s="53"/>
      <c r="F27" s="53"/>
      <c r="G27" s="53"/>
      <c r="H27" s="53" t="s">
        <v>132</v>
      </c>
      <c r="I27" s="53"/>
      <c r="J27" s="53"/>
      <c r="K27" s="53"/>
      <c r="L27" s="53"/>
      <c r="M27" s="53"/>
      <c r="N27" s="53"/>
      <c r="O27" s="53"/>
      <c r="P27" s="53"/>
      <c r="Q27" s="53"/>
      <c r="R27" s="53"/>
      <c r="S27" s="53"/>
      <c r="T27" s="53">
        <v>195</v>
      </c>
      <c r="U27" s="53">
        <v>180</v>
      </c>
      <c r="V27" s="53"/>
      <c r="W27" s="53"/>
      <c r="X27" s="53"/>
      <c r="Y27" s="53">
        <v>15</v>
      </c>
      <c r="Z27" s="79" t="s">
        <v>133</v>
      </c>
      <c r="AA27" s="79" t="s">
        <v>134</v>
      </c>
    </row>
  </sheetData>
  <autoFilter ref="A4:AA27">
    <extLst/>
  </autoFilter>
  <mergeCells count="19">
    <mergeCell ref="A1:AA1"/>
    <mergeCell ref="A2:G2"/>
    <mergeCell ref="H2:J2"/>
    <mergeCell ref="I3:P3"/>
    <mergeCell ref="T3:Y3"/>
    <mergeCell ref="A5:H5"/>
    <mergeCell ref="A3:A4"/>
    <mergeCell ref="B3:B4"/>
    <mergeCell ref="C3:C4"/>
    <mergeCell ref="D3:D4"/>
    <mergeCell ref="E3:E4"/>
    <mergeCell ref="F3:F4"/>
    <mergeCell ref="G3:G4"/>
    <mergeCell ref="H3:H4"/>
    <mergeCell ref="Q3:Q4"/>
    <mergeCell ref="R3:R4"/>
    <mergeCell ref="S3:S4"/>
    <mergeCell ref="Z3:Z4"/>
    <mergeCell ref="AA3:AA4"/>
  </mergeCells>
  <pageMargins left="0.313888888888889" right="0.313888888888889" top="0.196527777777778" bottom="0.354166666666667" header="0.313888888888889" footer="0.313888888888889"/>
  <pageSetup paperSize="8" scale="3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44"/>
  <sheetViews>
    <sheetView tabSelected="1" view="pageBreakPreview" zoomScale="50" zoomScaleNormal="80" zoomScaleSheetLayoutView="50" workbookViewId="0">
      <selection activeCell="G6" sqref="G6"/>
    </sheetView>
  </sheetViews>
  <sheetFormatPr defaultColWidth="9.64166666666667" defaultRowHeight="45.75"/>
  <cols>
    <col min="1" max="1" width="5.36666666666667" style="1" customWidth="1"/>
    <col min="2" max="2" width="8.51666666666667" style="1" customWidth="1"/>
    <col min="3" max="3" width="14.375" style="1" customWidth="1"/>
    <col min="4" max="4" width="7.14166666666667" style="1" customWidth="1"/>
    <col min="5" max="5" width="10" style="1" customWidth="1"/>
    <col min="6" max="6" width="26" style="1" customWidth="1"/>
    <col min="7" max="7" width="157.083333333333" style="6" customWidth="1"/>
    <col min="8" max="8" width="6.96666666666667" style="1" customWidth="1"/>
    <col min="9" max="9" width="3.38333333333333" style="1" customWidth="1"/>
    <col min="10" max="10" width="3.925" style="1" customWidth="1"/>
    <col min="11" max="12" width="3.88333333333333" style="1" customWidth="1"/>
    <col min="13" max="13" width="4.28333333333333" style="1" customWidth="1"/>
    <col min="14" max="15" width="3.88333333333333" style="1" hidden="1" customWidth="1"/>
    <col min="16" max="16" width="13.5416666666667" style="1" customWidth="1"/>
    <col min="17" max="17" width="8.925" style="1" customWidth="1"/>
    <col min="18" max="18" width="8.56666666666667" style="1" customWidth="1"/>
    <col min="19" max="19" width="13.25" style="7" customWidth="1"/>
    <col min="20" max="20" width="12.7083333333333" style="7" customWidth="1"/>
    <col min="21" max="22" width="6.075" style="1" customWidth="1"/>
    <col min="23" max="23" width="7.40833333333333" style="1" hidden="1" customWidth="1"/>
    <col min="24" max="24" width="9.58333333333333" style="7" hidden="1" customWidth="1"/>
    <col min="25" max="25" width="78" style="8" customWidth="1"/>
    <col min="26" max="26" width="68.5" style="8" customWidth="1"/>
    <col min="27" max="16378" width="9" style="9"/>
  </cols>
  <sheetData>
    <row r="1" ht="18.75" spans="1:26">
      <c r="A1" s="10" t="s">
        <v>135</v>
      </c>
      <c r="B1" s="10"/>
      <c r="C1" s="10"/>
      <c r="D1" s="10"/>
      <c r="E1" s="10"/>
      <c r="F1" s="10"/>
      <c r="G1" s="10"/>
      <c r="H1" s="10"/>
      <c r="I1" s="10"/>
      <c r="J1" s="10"/>
      <c r="K1" s="10"/>
      <c r="L1" s="10"/>
      <c r="M1" s="10"/>
      <c r="N1" s="10"/>
      <c r="O1" s="10"/>
      <c r="P1" s="10"/>
      <c r="Q1" s="10"/>
      <c r="R1" s="10"/>
      <c r="S1" s="10"/>
      <c r="T1" s="10"/>
      <c r="U1" s="10"/>
      <c r="V1" s="10"/>
      <c r="W1" s="10"/>
      <c r="X1" s="10"/>
      <c r="Y1" s="10"/>
      <c r="Z1" s="10"/>
    </row>
    <row r="2" s="1" customFormat="1" ht="56" customHeight="1" spans="1:26">
      <c r="A2" s="11" t="s">
        <v>136</v>
      </c>
      <c r="B2" s="12"/>
      <c r="C2" s="12"/>
      <c r="D2" s="12"/>
      <c r="E2" s="12"/>
      <c r="F2" s="12"/>
      <c r="G2" s="12"/>
      <c r="H2" s="12"/>
      <c r="I2" s="12"/>
      <c r="J2" s="12"/>
      <c r="K2" s="12"/>
      <c r="L2" s="12"/>
      <c r="M2" s="12"/>
      <c r="N2" s="12"/>
      <c r="O2" s="12"/>
      <c r="P2" s="12"/>
      <c r="Q2" s="12"/>
      <c r="R2" s="12"/>
      <c r="S2" s="27"/>
      <c r="T2" s="27"/>
      <c r="U2" s="12"/>
      <c r="V2" s="12"/>
      <c r="W2" s="12"/>
      <c r="X2" s="27"/>
      <c r="Y2" s="33"/>
      <c r="Z2" s="33"/>
    </row>
    <row r="3" s="2" customFormat="1" ht="27" customHeight="1" spans="1:26">
      <c r="A3" s="13" t="s">
        <v>3</v>
      </c>
      <c r="B3" s="14" t="s">
        <v>5</v>
      </c>
      <c r="C3" s="13" t="s">
        <v>6</v>
      </c>
      <c r="D3" s="14" t="s">
        <v>7</v>
      </c>
      <c r="E3" s="14" t="s">
        <v>8</v>
      </c>
      <c r="F3" s="14" t="s">
        <v>9</v>
      </c>
      <c r="G3" s="13" t="s">
        <v>10</v>
      </c>
      <c r="H3" s="13" t="s">
        <v>11</v>
      </c>
      <c r="I3" s="13"/>
      <c r="J3" s="13"/>
      <c r="K3" s="13"/>
      <c r="L3" s="13"/>
      <c r="M3" s="13"/>
      <c r="N3" s="13"/>
      <c r="O3" s="13"/>
      <c r="P3" s="14" t="s">
        <v>12</v>
      </c>
      <c r="Q3" s="14" t="s">
        <v>13</v>
      </c>
      <c r="R3" s="13" t="s">
        <v>14</v>
      </c>
      <c r="S3" s="28" t="s">
        <v>15</v>
      </c>
      <c r="T3" s="28"/>
      <c r="U3" s="13"/>
      <c r="V3" s="13"/>
      <c r="W3" s="13"/>
      <c r="X3" s="28"/>
      <c r="Y3" s="14" t="s">
        <v>16</v>
      </c>
      <c r="Z3" s="14" t="s">
        <v>17</v>
      </c>
    </row>
    <row r="4" s="2" customFormat="1" ht="148.5" spans="1:26">
      <c r="A4" s="13"/>
      <c r="B4" s="15"/>
      <c r="C4" s="13"/>
      <c r="D4" s="15"/>
      <c r="E4" s="15"/>
      <c r="F4" s="15"/>
      <c r="G4" s="13"/>
      <c r="H4" s="13" t="s">
        <v>18</v>
      </c>
      <c r="I4" s="13" t="s">
        <v>19</v>
      </c>
      <c r="J4" s="13" t="s">
        <v>20</v>
      </c>
      <c r="K4" s="13" t="s">
        <v>21</v>
      </c>
      <c r="L4" s="13" t="s">
        <v>22</v>
      </c>
      <c r="M4" s="13" t="s">
        <v>23</v>
      </c>
      <c r="N4" s="13" t="s">
        <v>24</v>
      </c>
      <c r="O4" s="13" t="s">
        <v>25</v>
      </c>
      <c r="P4" s="15"/>
      <c r="Q4" s="15"/>
      <c r="R4" s="13"/>
      <c r="S4" s="28" t="s">
        <v>26</v>
      </c>
      <c r="T4" s="28" t="s">
        <v>27</v>
      </c>
      <c r="U4" s="13" t="s">
        <v>28</v>
      </c>
      <c r="V4" s="13" t="s">
        <v>137</v>
      </c>
      <c r="W4" s="13" t="s">
        <v>30</v>
      </c>
      <c r="X4" s="28" t="s">
        <v>31</v>
      </c>
      <c r="Y4" s="15"/>
      <c r="Z4" s="15"/>
    </row>
    <row r="5" s="3" customFormat="1" ht="42" customHeight="1" spans="1:26">
      <c r="A5" s="16" t="s">
        <v>32</v>
      </c>
      <c r="B5" s="16"/>
      <c r="C5" s="16"/>
      <c r="D5" s="16"/>
      <c r="E5" s="16"/>
      <c r="F5" s="16"/>
      <c r="G5" s="16"/>
      <c r="H5" s="17"/>
      <c r="I5" s="17"/>
      <c r="J5" s="17"/>
      <c r="K5" s="17"/>
      <c r="L5" s="17"/>
      <c r="M5" s="17"/>
      <c r="N5" s="17"/>
      <c r="O5" s="17"/>
      <c r="P5" s="17"/>
      <c r="Q5" s="17"/>
      <c r="R5" s="17"/>
      <c r="S5" s="29">
        <v>4511.53</v>
      </c>
      <c r="T5" s="29"/>
      <c r="U5" s="29"/>
      <c r="V5" s="29"/>
      <c r="W5" s="29"/>
      <c r="X5" s="29"/>
      <c r="Y5" s="34"/>
      <c r="Z5" s="35"/>
    </row>
    <row r="6" s="4" customFormat="1" ht="393" customHeight="1" spans="1:26">
      <c r="A6" s="18">
        <v>1</v>
      </c>
      <c r="B6" s="18">
        <v>2023</v>
      </c>
      <c r="C6" s="19" t="s">
        <v>138</v>
      </c>
      <c r="D6" s="18" t="s">
        <v>139</v>
      </c>
      <c r="E6" s="18" t="s">
        <v>140</v>
      </c>
      <c r="F6" s="19" t="s">
        <v>141</v>
      </c>
      <c r="G6" s="19" t="s">
        <v>142</v>
      </c>
      <c r="H6" s="20">
        <v>1</v>
      </c>
      <c r="I6" s="20"/>
      <c r="J6" s="20"/>
      <c r="K6" s="20"/>
      <c r="L6" s="20"/>
      <c r="M6" s="20"/>
      <c r="N6" s="20"/>
      <c r="O6" s="20"/>
      <c r="P6" s="26">
        <v>669</v>
      </c>
      <c r="Q6" s="21" t="s">
        <v>143</v>
      </c>
      <c r="R6" s="21" t="s">
        <v>144</v>
      </c>
      <c r="S6" s="30">
        <v>196</v>
      </c>
      <c r="T6" s="30"/>
      <c r="U6" s="20"/>
      <c r="V6" s="20"/>
      <c r="W6" s="20"/>
      <c r="X6" s="30"/>
      <c r="Y6" s="19" t="s">
        <v>145</v>
      </c>
      <c r="Z6" s="19" t="s">
        <v>146</v>
      </c>
    </row>
    <row r="7" s="4" customFormat="1" ht="327" customHeight="1" spans="1:26">
      <c r="A7" s="18">
        <v>2</v>
      </c>
      <c r="B7" s="18">
        <v>2023</v>
      </c>
      <c r="C7" s="19" t="s">
        <v>147</v>
      </c>
      <c r="D7" s="18" t="s">
        <v>139</v>
      </c>
      <c r="E7" s="18" t="s">
        <v>140</v>
      </c>
      <c r="F7" s="18" t="s">
        <v>148</v>
      </c>
      <c r="G7" s="18" t="s">
        <v>149</v>
      </c>
      <c r="H7" s="18">
        <v>1</v>
      </c>
      <c r="I7" s="18"/>
      <c r="J7" s="18"/>
      <c r="K7" s="18"/>
      <c r="L7" s="18"/>
      <c r="M7" s="18"/>
      <c r="N7" s="18"/>
      <c r="O7" s="18"/>
      <c r="P7" s="21">
        <v>197</v>
      </c>
      <c r="Q7" s="21" t="s">
        <v>143</v>
      </c>
      <c r="R7" s="21" t="s">
        <v>144</v>
      </c>
      <c r="S7" s="30">
        <v>160</v>
      </c>
      <c r="T7" s="30"/>
      <c r="U7" s="20"/>
      <c r="V7" s="20"/>
      <c r="W7" s="20"/>
      <c r="X7" s="30"/>
      <c r="Y7" s="18" t="s">
        <v>150</v>
      </c>
      <c r="Z7" s="18" t="s">
        <v>151</v>
      </c>
    </row>
    <row r="8" s="4" customFormat="1" ht="291" customHeight="1" spans="1:26">
      <c r="A8" s="18">
        <v>3</v>
      </c>
      <c r="B8" s="18">
        <v>2023</v>
      </c>
      <c r="C8" s="19" t="s">
        <v>152</v>
      </c>
      <c r="D8" s="18" t="s">
        <v>35</v>
      </c>
      <c r="E8" s="18" t="s">
        <v>140</v>
      </c>
      <c r="F8" s="18" t="s">
        <v>153</v>
      </c>
      <c r="G8" s="18" t="s">
        <v>154</v>
      </c>
      <c r="H8" s="21">
        <v>1</v>
      </c>
      <c r="I8" s="21"/>
      <c r="J8" s="21"/>
      <c r="K8" s="21"/>
      <c r="L8" s="21"/>
      <c r="M8" s="21"/>
      <c r="N8" s="18"/>
      <c r="O8" s="18"/>
      <c r="P8" s="21">
        <v>58</v>
      </c>
      <c r="Q8" s="21" t="s">
        <v>143</v>
      </c>
      <c r="R8" s="21" t="s">
        <v>144</v>
      </c>
      <c r="S8" s="30">
        <v>40</v>
      </c>
      <c r="T8" s="30"/>
      <c r="U8" s="20"/>
      <c r="V8" s="20"/>
      <c r="W8" s="20"/>
      <c r="X8" s="30"/>
      <c r="Y8" s="18" t="s">
        <v>155</v>
      </c>
      <c r="Z8" s="18" t="s">
        <v>156</v>
      </c>
    </row>
    <row r="9" s="5" customFormat="1" ht="184" customHeight="1" spans="1:26">
      <c r="A9" s="18">
        <v>4</v>
      </c>
      <c r="B9" s="18">
        <v>2023</v>
      </c>
      <c r="C9" s="18" t="s">
        <v>157</v>
      </c>
      <c r="D9" s="18" t="s">
        <v>139</v>
      </c>
      <c r="E9" s="18" t="s">
        <v>140</v>
      </c>
      <c r="F9" s="19" t="s">
        <v>158</v>
      </c>
      <c r="G9" s="18" t="s">
        <v>159</v>
      </c>
      <c r="H9" s="20"/>
      <c r="I9" s="20"/>
      <c r="J9" s="20">
        <v>1</v>
      </c>
      <c r="K9" s="20"/>
      <c r="L9" s="20"/>
      <c r="M9" s="20"/>
      <c r="N9" s="20"/>
      <c r="O9" s="20"/>
      <c r="P9" s="20">
        <v>605</v>
      </c>
      <c r="Q9" s="21" t="s">
        <v>143</v>
      </c>
      <c r="R9" s="21" t="s">
        <v>144</v>
      </c>
      <c r="S9" s="30">
        <v>90</v>
      </c>
      <c r="T9" s="30"/>
      <c r="U9" s="31"/>
      <c r="V9" s="31"/>
      <c r="W9" s="31"/>
      <c r="X9" s="30"/>
      <c r="Y9" s="19" t="s">
        <v>160</v>
      </c>
      <c r="Z9" s="19" t="s">
        <v>161</v>
      </c>
    </row>
    <row r="10" s="5" customFormat="1" ht="409" customHeight="1" spans="1:26">
      <c r="A10" s="18">
        <v>5</v>
      </c>
      <c r="B10" s="19">
        <v>2023</v>
      </c>
      <c r="C10" s="18" t="s">
        <v>162</v>
      </c>
      <c r="D10" s="19" t="s">
        <v>35</v>
      </c>
      <c r="E10" s="18" t="s">
        <v>140</v>
      </c>
      <c r="F10" s="19" t="s">
        <v>163</v>
      </c>
      <c r="G10" s="18" t="s">
        <v>164</v>
      </c>
      <c r="H10" s="18">
        <v>1</v>
      </c>
      <c r="I10" s="18"/>
      <c r="J10" s="18"/>
      <c r="K10" s="18"/>
      <c r="L10" s="18"/>
      <c r="M10" s="18"/>
      <c r="N10" s="18"/>
      <c r="O10" s="18"/>
      <c r="P10" s="18">
        <v>11872</v>
      </c>
      <c r="Q10" s="21" t="s">
        <v>143</v>
      </c>
      <c r="R10" s="21" t="s">
        <v>144</v>
      </c>
      <c r="S10" s="30">
        <v>130</v>
      </c>
      <c r="T10" s="30"/>
      <c r="U10" s="31"/>
      <c r="V10" s="31"/>
      <c r="W10" s="31"/>
      <c r="X10" s="30"/>
      <c r="Y10" s="36" t="s">
        <v>165</v>
      </c>
      <c r="Z10" s="19" t="s">
        <v>166</v>
      </c>
    </row>
    <row r="11" ht="199" customHeight="1" spans="1:26">
      <c r="A11" s="18">
        <v>6</v>
      </c>
      <c r="B11" s="19">
        <v>2023</v>
      </c>
      <c r="C11" s="19" t="s">
        <v>167</v>
      </c>
      <c r="D11" s="19" t="s">
        <v>35</v>
      </c>
      <c r="E11" s="19" t="s">
        <v>140</v>
      </c>
      <c r="F11" s="19" t="s">
        <v>168</v>
      </c>
      <c r="G11" s="22" t="s">
        <v>169</v>
      </c>
      <c r="H11" s="22">
        <v>1</v>
      </c>
      <c r="I11" s="22"/>
      <c r="J11" s="22"/>
      <c r="K11" s="22"/>
      <c r="L11" s="22"/>
      <c r="M11" s="22"/>
      <c r="N11" s="22"/>
      <c r="O11" s="22"/>
      <c r="P11" s="22">
        <v>1782</v>
      </c>
      <c r="Q11" s="22" t="s">
        <v>143</v>
      </c>
      <c r="R11" s="22" t="s">
        <v>144</v>
      </c>
      <c r="S11" s="22">
        <v>38</v>
      </c>
      <c r="T11" s="22"/>
      <c r="U11" s="22"/>
      <c r="V11" s="22"/>
      <c r="W11" s="22"/>
      <c r="X11" s="22"/>
      <c r="Y11" s="22" t="s">
        <v>170</v>
      </c>
      <c r="Z11" s="22" t="s">
        <v>171</v>
      </c>
    </row>
    <row r="12" ht="256" customHeight="1" spans="1:26">
      <c r="A12" s="18">
        <v>7</v>
      </c>
      <c r="B12" s="18">
        <v>2023</v>
      </c>
      <c r="C12" s="18" t="s">
        <v>172</v>
      </c>
      <c r="D12" s="22" t="s">
        <v>35</v>
      </c>
      <c r="E12" s="22" t="s">
        <v>140</v>
      </c>
      <c r="F12" s="18" t="s">
        <v>67</v>
      </c>
      <c r="G12" s="18" t="s">
        <v>173</v>
      </c>
      <c r="H12" s="18">
        <v>1</v>
      </c>
      <c r="I12" s="18"/>
      <c r="J12" s="18"/>
      <c r="K12" s="18"/>
      <c r="L12" s="18"/>
      <c r="M12" s="18"/>
      <c r="N12" s="18"/>
      <c r="O12" s="18"/>
      <c r="P12" s="18">
        <v>2300</v>
      </c>
      <c r="Q12" s="18" t="s">
        <v>143</v>
      </c>
      <c r="R12" s="18" t="s">
        <v>144</v>
      </c>
      <c r="S12" s="18">
        <v>300</v>
      </c>
      <c r="T12" s="18"/>
      <c r="U12" s="18"/>
      <c r="V12" s="18"/>
      <c r="W12" s="18"/>
      <c r="X12" s="18"/>
      <c r="Y12" s="18" t="s">
        <v>174</v>
      </c>
      <c r="Z12" s="18" t="s">
        <v>175</v>
      </c>
    </row>
    <row r="13" ht="256" customHeight="1" spans="1:26">
      <c r="A13" s="18">
        <v>8</v>
      </c>
      <c r="B13" s="18">
        <v>2023</v>
      </c>
      <c r="C13" s="18" t="s">
        <v>176</v>
      </c>
      <c r="D13" s="22" t="s">
        <v>35</v>
      </c>
      <c r="E13" s="22" t="s">
        <v>177</v>
      </c>
      <c r="F13" s="19" t="s">
        <v>178</v>
      </c>
      <c r="G13" s="18" t="s">
        <v>179</v>
      </c>
      <c r="H13" s="18"/>
      <c r="I13" s="18"/>
      <c r="J13" s="18">
        <v>1</v>
      </c>
      <c r="K13" s="18"/>
      <c r="L13" s="18"/>
      <c r="M13" s="18"/>
      <c r="N13" s="18"/>
      <c r="O13" s="18"/>
      <c r="P13" s="18">
        <v>26545</v>
      </c>
      <c r="Q13" s="18" t="s">
        <v>143</v>
      </c>
      <c r="R13" s="18" t="s">
        <v>144</v>
      </c>
      <c r="S13" s="18">
        <v>69</v>
      </c>
      <c r="T13" s="18"/>
      <c r="U13" s="18"/>
      <c r="V13" s="18"/>
      <c r="W13" s="18"/>
      <c r="X13" s="18"/>
      <c r="Y13" s="18" t="s">
        <v>180</v>
      </c>
      <c r="Z13" s="18" t="s">
        <v>181</v>
      </c>
    </row>
    <row r="14" ht="267" customHeight="1" spans="1:26">
      <c r="A14" s="18">
        <v>9</v>
      </c>
      <c r="B14" s="18">
        <v>2023</v>
      </c>
      <c r="C14" s="18" t="s">
        <v>182</v>
      </c>
      <c r="D14" s="18" t="s">
        <v>35</v>
      </c>
      <c r="E14" s="18" t="s">
        <v>183</v>
      </c>
      <c r="F14" s="18" t="s">
        <v>184</v>
      </c>
      <c r="G14" s="19" t="s">
        <v>185</v>
      </c>
      <c r="H14" s="18">
        <v>1</v>
      </c>
      <c r="I14" s="18"/>
      <c r="J14" s="18"/>
      <c r="K14" s="18"/>
      <c r="L14" s="18"/>
      <c r="M14" s="18"/>
      <c r="N14" s="18"/>
      <c r="O14" s="18"/>
      <c r="P14" s="18">
        <v>354</v>
      </c>
      <c r="Q14" s="18" t="s">
        <v>186</v>
      </c>
      <c r="R14" s="18" t="s">
        <v>187</v>
      </c>
      <c r="S14" s="20">
        <v>47</v>
      </c>
      <c r="T14" s="30"/>
      <c r="U14" s="31"/>
      <c r="V14" s="31"/>
      <c r="W14" s="31"/>
      <c r="X14" s="30"/>
      <c r="Y14" s="18" t="s">
        <v>188</v>
      </c>
      <c r="Z14" s="18" t="s">
        <v>189</v>
      </c>
    </row>
    <row r="15" ht="255" customHeight="1" spans="1:26">
      <c r="A15" s="18">
        <v>10</v>
      </c>
      <c r="B15" s="18">
        <v>2023</v>
      </c>
      <c r="C15" s="19" t="s">
        <v>190</v>
      </c>
      <c r="D15" s="18" t="s">
        <v>35</v>
      </c>
      <c r="E15" s="18" t="s">
        <v>183</v>
      </c>
      <c r="F15" s="19" t="s">
        <v>191</v>
      </c>
      <c r="G15" s="19" t="s">
        <v>192</v>
      </c>
      <c r="H15" s="20">
        <v>1</v>
      </c>
      <c r="I15" s="20"/>
      <c r="J15" s="20"/>
      <c r="K15" s="20"/>
      <c r="L15" s="20"/>
      <c r="M15" s="20"/>
      <c r="N15" s="20"/>
      <c r="O15" s="20"/>
      <c r="P15" s="20">
        <v>472</v>
      </c>
      <c r="Q15" s="18" t="s">
        <v>186</v>
      </c>
      <c r="R15" s="18" t="s">
        <v>187</v>
      </c>
      <c r="S15" s="30">
        <v>41.42</v>
      </c>
      <c r="T15" s="30"/>
      <c r="U15" s="20"/>
      <c r="V15" s="20"/>
      <c r="W15" s="20"/>
      <c r="X15" s="30"/>
      <c r="Y15" s="19" t="s">
        <v>193</v>
      </c>
      <c r="Z15" s="19" t="s">
        <v>194</v>
      </c>
    </row>
    <row r="16" ht="208" customHeight="1" spans="1:26">
      <c r="A16" s="18">
        <v>11</v>
      </c>
      <c r="B16" s="18">
        <v>2023</v>
      </c>
      <c r="C16" s="19" t="s">
        <v>195</v>
      </c>
      <c r="D16" s="18" t="s">
        <v>139</v>
      </c>
      <c r="E16" s="18" t="s">
        <v>183</v>
      </c>
      <c r="F16" s="19" t="s">
        <v>196</v>
      </c>
      <c r="G16" s="18" t="s">
        <v>197</v>
      </c>
      <c r="H16" s="20"/>
      <c r="I16" s="20"/>
      <c r="J16" s="20">
        <v>1</v>
      </c>
      <c r="K16" s="20"/>
      <c r="L16" s="20"/>
      <c r="M16" s="20"/>
      <c r="N16" s="20"/>
      <c r="O16" s="20"/>
      <c r="P16" s="20">
        <v>66</v>
      </c>
      <c r="Q16" s="18" t="s">
        <v>186</v>
      </c>
      <c r="R16" s="18" t="s">
        <v>187</v>
      </c>
      <c r="S16" s="20">
        <v>195</v>
      </c>
      <c r="T16" s="30"/>
      <c r="U16" s="20"/>
      <c r="V16" s="20"/>
      <c r="W16" s="20"/>
      <c r="X16" s="30"/>
      <c r="Y16" s="18" t="s">
        <v>198</v>
      </c>
      <c r="Z16" s="18" t="s">
        <v>199</v>
      </c>
    </row>
    <row r="17" ht="153" customHeight="1" spans="1:26">
      <c r="A17" s="18">
        <v>12</v>
      </c>
      <c r="B17" s="18">
        <v>2023</v>
      </c>
      <c r="C17" s="19" t="s">
        <v>200</v>
      </c>
      <c r="D17" s="18" t="s">
        <v>35</v>
      </c>
      <c r="E17" s="18" t="s">
        <v>183</v>
      </c>
      <c r="F17" s="19" t="s">
        <v>57</v>
      </c>
      <c r="G17" s="18" t="s">
        <v>201</v>
      </c>
      <c r="H17" s="18">
        <v>1</v>
      </c>
      <c r="I17" s="18"/>
      <c r="J17" s="18"/>
      <c r="K17" s="18"/>
      <c r="L17" s="18"/>
      <c r="M17" s="18"/>
      <c r="N17" s="18"/>
      <c r="O17" s="18"/>
      <c r="P17" s="18">
        <v>354</v>
      </c>
      <c r="Q17" s="18" t="s">
        <v>186</v>
      </c>
      <c r="R17" s="18" t="s">
        <v>187</v>
      </c>
      <c r="S17" s="30">
        <v>10.25</v>
      </c>
      <c r="T17" s="30"/>
      <c r="U17" s="20"/>
      <c r="V17" s="20"/>
      <c r="W17" s="20"/>
      <c r="X17" s="30"/>
      <c r="Y17" s="18" t="s">
        <v>202</v>
      </c>
      <c r="Z17" s="18" t="s">
        <v>203</v>
      </c>
    </row>
    <row r="18" ht="268" customHeight="1" spans="1:26">
      <c r="A18" s="18">
        <v>13</v>
      </c>
      <c r="B18" s="18">
        <v>2023</v>
      </c>
      <c r="C18" s="18" t="s">
        <v>204</v>
      </c>
      <c r="D18" s="18" t="s">
        <v>35</v>
      </c>
      <c r="E18" s="18" t="s">
        <v>183</v>
      </c>
      <c r="F18" s="19" t="s">
        <v>205</v>
      </c>
      <c r="G18" s="18" t="s">
        <v>206</v>
      </c>
      <c r="H18" s="18">
        <v>1</v>
      </c>
      <c r="I18" s="18"/>
      <c r="J18" s="18"/>
      <c r="K18" s="18"/>
      <c r="L18" s="18"/>
      <c r="M18" s="18"/>
      <c r="N18" s="18"/>
      <c r="O18" s="18"/>
      <c r="P18" s="19">
        <v>995</v>
      </c>
      <c r="Q18" s="18" t="s">
        <v>186</v>
      </c>
      <c r="R18" s="18" t="s">
        <v>187</v>
      </c>
      <c r="S18" s="20">
        <v>35</v>
      </c>
      <c r="T18" s="30"/>
      <c r="U18" s="20"/>
      <c r="V18" s="20"/>
      <c r="W18" s="20"/>
      <c r="X18" s="30"/>
      <c r="Y18" s="18" t="s">
        <v>207</v>
      </c>
      <c r="Z18" s="19" t="s">
        <v>208</v>
      </c>
    </row>
    <row r="19" ht="178" customHeight="1" spans="1:26">
      <c r="A19" s="18">
        <v>14</v>
      </c>
      <c r="B19" s="18">
        <v>2023</v>
      </c>
      <c r="C19" s="18" t="s">
        <v>209</v>
      </c>
      <c r="D19" s="18" t="s">
        <v>139</v>
      </c>
      <c r="E19" s="18" t="s">
        <v>183</v>
      </c>
      <c r="F19" s="18" t="s">
        <v>87</v>
      </c>
      <c r="G19" s="18" t="s">
        <v>210</v>
      </c>
      <c r="H19" s="18"/>
      <c r="I19" s="18"/>
      <c r="J19" s="18">
        <v>1</v>
      </c>
      <c r="K19" s="18"/>
      <c r="L19" s="18"/>
      <c r="M19" s="18"/>
      <c r="N19" s="18"/>
      <c r="O19" s="18"/>
      <c r="P19" s="18">
        <v>67</v>
      </c>
      <c r="Q19" s="18" t="s">
        <v>186</v>
      </c>
      <c r="R19" s="18" t="s">
        <v>187</v>
      </c>
      <c r="S19" s="18">
        <v>41.42</v>
      </c>
      <c r="T19" s="18"/>
      <c r="U19" s="18"/>
      <c r="V19" s="18"/>
      <c r="W19" s="18"/>
      <c r="X19" s="30"/>
      <c r="Y19" s="18" t="s">
        <v>211</v>
      </c>
      <c r="Z19" s="19" t="s">
        <v>212</v>
      </c>
    </row>
    <row r="20" ht="195" customHeight="1" spans="1:26">
      <c r="A20" s="18">
        <v>15</v>
      </c>
      <c r="B20" s="18">
        <v>2023</v>
      </c>
      <c r="C20" s="18" t="s">
        <v>213</v>
      </c>
      <c r="D20" s="18" t="s">
        <v>35</v>
      </c>
      <c r="E20" s="18" t="s">
        <v>183</v>
      </c>
      <c r="F20" s="18" t="s">
        <v>214</v>
      </c>
      <c r="G20" s="18" t="s">
        <v>215</v>
      </c>
      <c r="H20" s="18"/>
      <c r="I20" s="18"/>
      <c r="J20" s="18">
        <v>1</v>
      </c>
      <c r="K20" s="18"/>
      <c r="L20" s="18"/>
      <c r="M20" s="18"/>
      <c r="N20" s="18"/>
      <c r="O20" s="18"/>
      <c r="P20" s="18">
        <v>66</v>
      </c>
      <c r="Q20" s="18" t="s">
        <v>186</v>
      </c>
      <c r="R20" s="18" t="s">
        <v>187</v>
      </c>
      <c r="S20" s="30">
        <v>41.2</v>
      </c>
      <c r="T20" s="30"/>
      <c r="U20" s="18"/>
      <c r="V20" s="18"/>
      <c r="W20" s="18"/>
      <c r="X20" s="30"/>
      <c r="Y20" s="18" t="s">
        <v>216</v>
      </c>
      <c r="Z20" s="18" t="s">
        <v>217</v>
      </c>
    </row>
    <row r="21" ht="409" customHeight="1" spans="1:26">
      <c r="A21" s="18">
        <v>16</v>
      </c>
      <c r="B21" s="23">
        <v>2023</v>
      </c>
      <c r="C21" s="23" t="s">
        <v>218</v>
      </c>
      <c r="D21" s="23" t="s">
        <v>35</v>
      </c>
      <c r="E21" s="23" t="s">
        <v>140</v>
      </c>
      <c r="F21" s="23" t="s">
        <v>219</v>
      </c>
      <c r="G21" s="23" t="s">
        <v>220</v>
      </c>
      <c r="H21" s="23">
        <v>1</v>
      </c>
      <c r="I21" s="23"/>
      <c r="J21" s="23"/>
      <c r="K21" s="23"/>
      <c r="L21" s="23"/>
      <c r="M21" s="23"/>
      <c r="N21" s="23"/>
      <c r="O21" s="23"/>
      <c r="P21" s="23">
        <v>18317</v>
      </c>
      <c r="Q21" s="23" t="s">
        <v>186</v>
      </c>
      <c r="R21" s="18" t="s">
        <v>187</v>
      </c>
      <c r="S21" s="23">
        <v>87.5</v>
      </c>
      <c r="T21" s="23"/>
      <c r="U21" s="23"/>
      <c r="V21" s="23"/>
      <c r="W21" s="23"/>
      <c r="X21" s="23"/>
      <c r="Y21" s="37" t="s">
        <v>221</v>
      </c>
      <c r="Z21" s="23" t="s">
        <v>222</v>
      </c>
    </row>
    <row r="22" ht="242" customHeight="1" spans="1:26">
      <c r="A22" s="18">
        <v>17</v>
      </c>
      <c r="B22" s="18">
        <v>2023</v>
      </c>
      <c r="C22" s="18" t="s">
        <v>223</v>
      </c>
      <c r="D22" s="18" t="s">
        <v>35</v>
      </c>
      <c r="E22" s="18" t="s">
        <v>183</v>
      </c>
      <c r="F22" s="18" t="s">
        <v>224</v>
      </c>
      <c r="G22" s="18" t="s">
        <v>225</v>
      </c>
      <c r="H22" s="18">
        <v>1</v>
      </c>
      <c r="I22" s="18"/>
      <c r="J22" s="18"/>
      <c r="K22" s="18"/>
      <c r="L22" s="18"/>
      <c r="M22" s="18"/>
      <c r="N22" s="18"/>
      <c r="O22" s="18"/>
      <c r="P22" s="18">
        <v>87</v>
      </c>
      <c r="Q22" s="18" t="s">
        <v>226</v>
      </c>
      <c r="R22" s="18" t="s">
        <v>227</v>
      </c>
      <c r="S22" s="18">
        <v>23.75</v>
      </c>
      <c r="T22" s="18"/>
      <c r="U22" s="18"/>
      <c r="V22" s="18"/>
      <c r="W22" s="18"/>
      <c r="X22" s="18"/>
      <c r="Y22" s="18" t="s">
        <v>228</v>
      </c>
      <c r="Z22" s="18" t="s">
        <v>229</v>
      </c>
    </row>
    <row r="23" ht="180" customHeight="1" spans="1:26">
      <c r="A23" s="18">
        <v>18</v>
      </c>
      <c r="B23" s="18">
        <v>2023</v>
      </c>
      <c r="C23" s="18" t="s">
        <v>230</v>
      </c>
      <c r="D23" s="18" t="s">
        <v>35</v>
      </c>
      <c r="E23" s="18" t="s">
        <v>183</v>
      </c>
      <c r="F23" s="18" t="s">
        <v>224</v>
      </c>
      <c r="G23" s="18" t="s">
        <v>231</v>
      </c>
      <c r="H23" s="18">
        <v>1</v>
      </c>
      <c r="I23" s="18"/>
      <c r="J23" s="18"/>
      <c r="K23" s="18"/>
      <c r="L23" s="18"/>
      <c r="M23" s="18"/>
      <c r="N23" s="18"/>
      <c r="O23" s="18"/>
      <c r="P23" s="18">
        <v>1623</v>
      </c>
      <c r="Q23" s="18" t="s">
        <v>226</v>
      </c>
      <c r="R23" s="18" t="s">
        <v>227</v>
      </c>
      <c r="S23" s="18">
        <v>38</v>
      </c>
      <c r="T23" s="18"/>
      <c r="U23" s="18"/>
      <c r="V23" s="18"/>
      <c r="W23" s="18"/>
      <c r="X23" s="18"/>
      <c r="Y23" s="18" t="s">
        <v>232</v>
      </c>
      <c r="Z23" s="18" t="s">
        <v>233</v>
      </c>
    </row>
    <row r="24" ht="201" customHeight="1" spans="1:26">
      <c r="A24" s="18">
        <v>19</v>
      </c>
      <c r="B24" s="18">
        <v>2023</v>
      </c>
      <c r="C24" s="18" t="s">
        <v>234</v>
      </c>
      <c r="D24" s="18" t="s">
        <v>139</v>
      </c>
      <c r="E24" s="18" t="s">
        <v>183</v>
      </c>
      <c r="F24" s="18" t="s">
        <v>235</v>
      </c>
      <c r="G24" s="18" t="s">
        <v>236</v>
      </c>
      <c r="H24" s="18">
        <v>1</v>
      </c>
      <c r="I24" s="18"/>
      <c r="J24" s="18"/>
      <c r="K24" s="18"/>
      <c r="L24" s="18"/>
      <c r="M24" s="18"/>
      <c r="N24" s="18"/>
      <c r="O24" s="18"/>
      <c r="P24" s="18">
        <v>1009</v>
      </c>
      <c r="Q24" s="18" t="s">
        <v>226</v>
      </c>
      <c r="R24" s="18" t="s">
        <v>227</v>
      </c>
      <c r="S24" s="18">
        <v>270</v>
      </c>
      <c r="T24" s="18"/>
      <c r="U24" s="18"/>
      <c r="V24" s="18"/>
      <c r="W24" s="18"/>
      <c r="X24" s="18"/>
      <c r="Y24" s="18" t="s">
        <v>237</v>
      </c>
      <c r="Z24" s="18" t="s">
        <v>238</v>
      </c>
    </row>
    <row r="25" ht="188" customHeight="1" spans="1:26">
      <c r="A25" s="18">
        <v>20</v>
      </c>
      <c r="B25" s="18">
        <v>2023</v>
      </c>
      <c r="C25" s="18" t="s">
        <v>239</v>
      </c>
      <c r="D25" s="18" t="s">
        <v>35</v>
      </c>
      <c r="E25" s="18" t="s">
        <v>183</v>
      </c>
      <c r="F25" s="18" t="s">
        <v>240</v>
      </c>
      <c r="G25" s="18" t="s">
        <v>241</v>
      </c>
      <c r="H25" s="18">
        <v>1</v>
      </c>
      <c r="I25" s="18"/>
      <c r="J25" s="18"/>
      <c r="K25" s="18"/>
      <c r="L25" s="18"/>
      <c r="M25" s="18"/>
      <c r="N25" s="18"/>
      <c r="O25" s="18"/>
      <c r="P25" s="18">
        <v>77</v>
      </c>
      <c r="Q25" s="18" t="s">
        <v>226</v>
      </c>
      <c r="R25" s="18" t="s">
        <v>227</v>
      </c>
      <c r="S25" s="18">
        <v>200</v>
      </c>
      <c r="T25" s="18"/>
      <c r="U25" s="18"/>
      <c r="V25" s="18"/>
      <c r="W25" s="18"/>
      <c r="X25" s="18"/>
      <c r="Y25" s="18" t="s">
        <v>242</v>
      </c>
      <c r="Z25" s="18" t="s">
        <v>243</v>
      </c>
    </row>
    <row r="26" ht="409" customHeight="1" spans="1:26">
      <c r="A26" s="18">
        <v>21</v>
      </c>
      <c r="B26" s="18" t="s">
        <v>244</v>
      </c>
      <c r="C26" s="18" t="s">
        <v>245</v>
      </c>
      <c r="D26" s="18" t="s">
        <v>35</v>
      </c>
      <c r="E26" s="18" t="s">
        <v>246</v>
      </c>
      <c r="F26" s="18" t="s">
        <v>247</v>
      </c>
      <c r="G26" s="24" t="s">
        <v>248</v>
      </c>
      <c r="H26" s="18"/>
      <c r="I26" s="18"/>
      <c r="J26" s="18">
        <v>1</v>
      </c>
      <c r="K26" s="18"/>
      <c r="L26" s="18"/>
      <c r="M26" s="18"/>
      <c r="N26" s="18"/>
      <c r="O26" s="18"/>
      <c r="P26" s="18">
        <v>1847</v>
      </c>
      <c r="Q26" s="18" t="s">
        <v>226</v>
      </c>
      <c r="R26" s="18" t="s">
        <v>227</v>
      </c>
      <c r="S26" s="18">
        <v>1030</v>
      </c>
      <c r="T26" s="18"/>
      <c r="U26" s="18"/>
      <c r="V26" s="18"/>
      <c r="W26" s="18"/>
      <c r="X26" s="18"/>
      <c r="Y26" s="38" t="s">
        <v>249</v>
      </c>
      <c r="Z26" s="18" t="s">
        <v>250</v>
      </c>
    </row>
    <row r="27" ht="409" customHeight="1" spans="1:26">
      <c r="A27" s="18">
        <v>22</v>
      </c>
      <c r="B27" s="18">
        <v>2023</v>
      </c>
      <c r="C27" s="18" t="s">
        <v>251</v>
      </c>
      <c r="D27" s="18" t="s">
        <v>35</v>
      </c>
      <c r="E27" s="18" t="s">
        <v>140</v>
      </c>
      <c r="F27" s="18" t="s">
        <v>224</v>
      </c>
      <c r="G27" s="18" t="s">
        <v>252</v>
      </c>
      <c r="H27" s="18">
        <v>1</v>
      </c>
      <c r="I27" s="18"/>
      <c r="J27" s="18"/>
      <c r="K27" s="18"/>
      <c r="L27" s="18"/>
      <c r="M27" s="18"/>
      <c r="N27" s="18"/>
      <c r="O27" s="18"/>
      <c r="P27" s="18">
        <v>2011</v>
      </c>
      <c r="Q27" s="18" t="s">
        <v>226</v>
      </c>
      <c r="R27" s="18" t="s">
        <v>227</v>
      </c>
      <c r="S27" s="18">
        <v>11.6</v>
      </c>
      <c r="T27" s="18"/>
      <c r="U27" s="18"/>
      <c r="V27" s="18"/>
      <c r="W27" s="18"/>
      <c r="X27" s="18"/>
      <c r="Y27" s="18" t="s">
        <v>253</v>
      </c>
      <c r="Z27" s="18" t="s">
        <v>254</v>
      </c>
    </row>
    <row r="28" ht="409" customHeight="1" spans="1:26">
      <c r="A28" s="18">
        <v>23</v>
      </c>
      <c r="B28" s="18">
        <v>2023</v>
      </c>
      <c r="C28" s="18" t="s">
        <v>255</v>
      </c>
      <c r="D28" s="18" t="s">
        <v>35</v>
      </c>
      <c r="E28" s="18" t="s">
        <v>140</v>
      </c>
      <c r="F28" s="18" t="s">
        <v>256</v>
      </c>
      <c r="G28" s="18" t="s">
        <v>257</v>
      </c>
      <c r="H28" s="18">
        <v>1</v>
      </c>
      <c r="I28" s="18"/>
      <c r="J28" s="18"/>
      <c r="K28" s="18"/>
      <c r="L28" s="18"/>
      <c r="M28" s="18"/>
      <c r="N28" s="18"/>
      <c r="O28" s="18"/>
      <c r="P28" s="18">
        <v>2394</v>
      </c>
      <c r="Q28" s="18" t="s">
        <v>258</v>
      </c>
      <c r="R28" s="18" t="s">
        <v>259</v>
      </c>
      <c r="S28" s="18">
        <v>17.5</v>
      </c>
      <c r="T28" s="18"/>
      <c r="U28" s="18"/>
      <c r="V28" s="18"/>
      <c r="W28" s="18"/>
      <c r="X28" s="18"/>
      <c r="Y28" s="18" t="s">
        <v>260</v>
      </c>
      <c r="Z28" s="18" t="s">
        <v>261</v>
      </c>
    </row>
    <row r="29" ht="150" customHeight="1" spans="1:26">
      <c r="A29" s="18">
        <v>24</v>
      </c>
      <c r="B29" s="18">
        <v>2023</v>
      </c>
      <c r="C29" s="18" t="s">
        <v>262</v>
      </c>
      <c r="D29" s="18" t="s">
        <v>139</v>
      </c>
      <c r="E29" s="18" t="s">
        <v>183</v>
      </c>
      <c r="F29" s="18" t="s">
        <v>263</v>
      </c>
      <c r="G29" s="18" t="s">
        <v>264</v>
      </c>
      <c r="H29" s="18">
        <v>1</v>
      </c>
      <c r="I29" s="18"/>
      <c r="J29" s="18"/>
      <c r="K29" s="18"/>
      <c r="L29" s="18"/>
      <c r="M29" s="18"/>
      <c r="N29" s="18"/>
      <c r="O29" s="18"/>
      <c r="P29" s="18">
        <v>106</v>
      </c>
      <c r="Q29" s="18" t="s">
        <v>258</v>
      </c>
      <c r="R29" s="18" t="s">
        <v>259</v>
      </c>
      <c r="S29" s="18">
        <v>80</v>
      </c>
      <c r="T29" s="18"/>
      <c r="U29" s="18"/>
      <c r="V29" s="18"/>
      <c r="W29" s="18"/>
      <c r="X29" s="18"/>
      <c r="Y29" s="18" t="s">
        <v>265</v>
      </c>
      <c r="Z29" s="18" t="s">
        <v>266</v>
      </c>
    </row>
    <row r="30" ht="165" customHeight="1" spans="1:26">
      <c r="A30" s="18">
        <v>25</v>
      </c>
      <c r="B30" s="18">
        <v>2023</v>
      </c>
      <c r="C30" s="18" t="s">
        <v>267</v>
      </c>
      <c r="D30" s="18" t="s">
        <v>35</v>
      </c>
      <c r="E30" s="18" t="s">
        <v>268</v>
      </c>
      <c r="F30" s="18" t="s">
        <v>269</v>
      </c>
      <c r="G30" s="18" t="s">
        <v>270</v>
      </c>
      <c r="H30" s="18">
        <v>1</v>
      </c>
      <c r="I30" s="18"/>
      <c r="J30" s="18"/>
      <c r="K30" s="18"/>
      <c r="L30" s="18"/>
      <c r="M30" s="18"/>
      <c r="N30" s="18"/>
      <c r="O30" s="18"/>
      <c r="P30" s="18">
        <v>101</v>
      </c>
      <c r="Q30" s="18" t="s">
        <v>258</v>
      </c>
      <c r="R30" s="18" t="s">
        <v>259</v>
      </c>
      <c r="S30" s="18">
        <v>15</v>
      </c>
      <c r="T30" s="18"/>
      <c r="U30" s="18"/>
      <c r="V30" s="18"/>
      <c r="W30" s="18"/>
      <c r="X30" s="18"/>
      <c r="Y30" s="18" t="s">
        <v>271</v>
      </c>
      <c r="Z30" s="18" t="s">
        <v>272</v>
      </c>
    </row>
    <row r="31" ht="158" customHeight="1" spans="1:26">
      <c r="A31" s="18">
        <v>26</v>
      </c>
      <c r="B31" s="18">
        <v>2023</v>
      </c>
      <c r="C31" s="18" t="s">
        <v>273</v>
      </c>
      <c r="D31" s="18" t="s">
        <v>35</v>
      </c>
      <c r="E31" s="18" t="s">
        <v>268</v>
      </c>
      <c r="F31" s="18" t="s">
        <v>274</v>
      </c>
      <c r="G31" s="18" t="s">
        <v>275</v>
      </c>
      <c r="H31" s="18">
        <v>1</v>
      </c>
      <c r="I31" s="18"/>
      <c r="J31" s="18"/>
      <c r="K31" s="18"/>
      <c r="L31" s="18"/>
      <c r="M31" s="18"/>
      <c r="N31" s="18"/>
      <c r="O31" s="18"/>
      <c r="P31" s="18">
        <v>106</v>
      </c>
      <c r="Q31" s="18" t="s">
        <v>258</v>
      </c>
      <c r="R31" s="18" t="s">
        <v>259</v>
      </c>
      <c r="S31" s="18">
        <v>7.2</v>
      </c>
      <c r="T31" s="18"/>
      <c r="U31" s="18"/>
      <c r="V31" s="18"/>
      <c r="W31" s="18"/>
      <c r="X31" s="18"/>
      <c r="Y31" s="18" t="s">
        <v>276</v>
      </c>
      <c r="Z31" s="18" t="s">
        <v>277</v>
      </c>
    </row>
    <row r="32" ht="188" customHeight="1" spans="1:26">
      <c r="A32" s="18">
        <v>27</v>
      </c>
      <c r="B32" s="18">
        <v>2023</v>
      </c>
      <c r="C32" s="18" t="s">
        <v>278</v>
      </c>
      <c r="D32" s="18" t="s">
        <v>35</v>
      </c>
      <c r="E32" s="18" t="s">
        <v>268</v>
      </c>
      <c r="F32" s="18" t="s">
        <v>279</v>
      </c>
      <c r="G32" s="18" t="s">
        <v>280</v>
      </c>
      <c r="H32" s="18">
        <v>1</v>
      </c>
      <c r="I32" s="18"/>
      <c r="J32" s="18"/>
      <c r="K32" s="18"/>
      <c r="L32" s="18"/>
      <c r="M32" s="18"/>
      <c r="N32" s="18"/>
      <c r="O32" s="18"/>
      <c r="P32" s="18">
        <v>32</v>
      </c>
      <c r="Q32" s="18" t="s">
        <v>258</v>
      </c>
      <c r="R32" s="18" t="s">
        <v>259</v>
      </c>
      <c r="S32" s="18">
        <v>3</v>
      </c>
      <c r="T32" s="18"/>
      <c r="U32" s="18"/>
      <c r="V32" s="18"/>
      <c r="W32" s="18"/>
      <c r="X32" s="18"/>
      <c r="Y32" s="18" t="s">
        <v>281</v>
      </c>
      <c r="Z32" s="30" t="s">
        <v>282</v>
      </c>
    </row>
    <row r="33" ht="112.5" spans="1:26">
      <c r="A33" s="18">
        <v>28</v>
      </c>
      <c r="B33" s="18">
        <v>2023</v>
      </c>
      <c r="C33" s="18" t="s">
        <v>283</v>
      </c>
      <c r="D33" s="18" t="s">
        <v>35</v>
      </c>
      <c r="E33" s="18" t="s">
        <v>284</v>
      </c>
      <c r="F33" s="18" t="s">
        <v>42</v>
      </c>
      <c r="G33" s="18" t="s">
        <v>285</v>
      </c>
      <c r="H33" s="18"/>
      <c r="I33" s="18"/>
      <c r="J33" s="18">
        <v>1</v>
      </c>
      <c r="K33" s="18"/>
      <c r="L33" s="18"/>
      <c r="M33" s="18"/>
      <c r="N33" s="18"/>
      <c r="O33" s="18"/>
      <c r="P33" s="18">
        <v>3166</v>
      </c>
      <c r="Q33" s="18" t="s">
        <v>258</v>
      </c>
      <c r="R33" s="18" t="s">
        <v>259</v>
      </c>
      <c r="S33" s="18">
        <v>150.12</v>
      </c>
      <c r="T33" s="18"/>
      <c r="U33" s="18"/>
      <c r="V33" s="18"/>
      <c r="W33" s="18"/>
      <c r="X33" s="18"/>
      <c r="Y33" s="18" t="s">
        <v>286</v>
      </c>
      <c r="Z33" s="18" t="s">
        <v>287</v>
      </c>
    </row>
    <row r="34" ht="127" customHeight="1" spans="1:26">
      <c r="A34" s="18">
        <v>29</v>
      </c>
      <c r="B34" s="18">
        <v>2023</v>
      </c>
      <c r="C34" s="18" t="s">
        <v>288</v>
      </c>
      <c r="D34" s="18" t="s">
        <v>35</v>
      </c>
      <c r="E34" s="18" t="s">
        <v>183</v>
      </c>
      <c r="F34" s="18" t="s">
        <v>289</v>
      </c>
      <c r="G34" s="18" t="s">
        <v>290</v>
      </c>
      <c r="H34" s="18"/>
      <c r="I34" s="18"/>
      <c r="J34" s="18">
        <v>1</v>
      </c>
      <c r="K34" s="18"/>
      <c r="L34" s="18"/>
      <c r="M34" s="18"/>
      <c r="N34" s="18"/>
      <c r="O34" s="18"/>
      <c r="P34" s="18">
        <v>1755</v>
      </c>
      <c r="Q34" s="18" t="s">
        <v>258</v>
      </c>
      <c r="R34" s="18" t="s">
        <v>259</v>
      </c>
      <c r="S34" s="18">
        <v>114.4</v>
      </c>
      <c r="T34" s="18"/>
      <c r="U34" s="18"/>
      <c r="V34" s="18"/>
      <c r="W34" s="18"/>
      <c r="X34" s="18"/>
      <c r="Y34" s="18" t="s">
        <v>286</v>
      </c>
      <c r="Z34" s="18" t="s">
        <v>291</v>
      </c>
    </row>
    <row r="35" ht="128" customHeight="1" spans="1:26">
      <c r="A35" s="18">
        <v>30</v>
      </c>
      <c r="B35" s="18">
        <v>2023</v>
      </c>
      <c r="C35" s="18" t="s">
        <v>292</v>
      </c>
      <c r="D35" s="18" t="s">
        <v>35</v>
      </c>
      <c r="E35" s="18" t="s">
        <v>183</v>
      </c>
      <c r="F35" s="18" t="s">
        <v>293</v>
      </c>
      <c r="G35" s="18" t="s">
        <v>294</v>
      </c>
      <c r="H35" s="18"/>
      <c r="I35" s="18"/>
      <c r="J35" s="18">
        <v>1</v>
      </c>
      <c r="K35" s="18"/>
      <c r="L35" s="18"/>
      <c r="M35" s="18"/>
      <c r="N35" s="18"/>
      <c r="O35" s="18"/>
      <c r="P35" s="18">
        <v>1983</v>
      </c>
      <c r="Q35" s="18" t="s">
        <v>258</v>
      </c>
      <c r="R35" s="18" t="s">
        <v>259</v>
      </c>
      <c r="S35" s="18">
        <v>113</v>
      </c>
      <c r="T35" s="18"/>
      <c r="U35" s="18"/>
      <c r="V35" s="18"/>
      <c r="W35" s="18"/>
      <c r="X35" s="18"/>
      <c r="Y35" s="18" t="s">
        <v>286</v>
      </c>
      <c r="Z35" s="18" t="s">
        <v>295</v>
      </c>
    </row>
    <row r="36" ht="132" customHeight="1" spans="1:26">
      <c r="A36" s="18">
        <v>31</v>
      </c>
      <c r="B36" s="18">
        <v>2023</v>
      </c>
      <c r="C36" s="18" t="s">
        <v>296</v>
      </c>
      <c r="D36" s="18" t="s">
        <v>139</v>
      </c>
      <c r="E36" s="18" t="s">
        <v>183</v>
      </c>
      <c r="F36" s="18" t="s">
        <v>42</v>
      </c>
      <c r="G36" s="18" t="s">
        <v>297</v>
      </c>
      <c r="H36" s="18"/>
      <c r="I36" s="18"/>
      <c r="J36" s="18">
        <v>1</v>
      </c>
      <c r="K36" s="18"/>
      <c r="L36" s="18"/>
      <c r="M36" s="18"/>
      <c r="N36" s="18"/>
      <c r="O36" s="18"/>
      <c r="P36" s="18">
        <v>3040</v>
      </c>
      <c r="Q36" s="18" t="s">
        <v>258</v>
      </c>
      <c r="R36" s="18" t="s">
        <v>259</v>
      </c>
      <c r="S36" s="18">
        <v>226.2</v>
      </c>
      <c r="T36" s="18"/>
      <c r="U36" s="18"/>
      <c r="V36" s="18"/>
      <c r="W36" s="18"/>
      <c r="X36" s="18"/>
      <c r="Y36" s="18" t="s">
        <v>298</v>
      </c>
      <c r="Z36" s="18" t="s">
        <v>299</v>
      </c>
    </row>
    <row r="37" ht="137" customHeight="1" spans="1:26">
      <c r="A37" s="18">
        <v>32</v>
      </c>
      <c r="B37" s="18">
        <v>2023</v>
      </c>
      <c r="C37" s="18" t="s">
        <v>300</v>
      </c>
      <c r="D37" s="18" t="s">
        <v>139</v>
      </c>
      <c r="E37" s="18" t="s">
        <v>183</v>
      </c>
      <c r="F37" s="18" t="s">
        <v>301</v>
      </c>
      <c r="G37" s="18" t="s">
        <v>302</v>
      </c>
      <c r="H37" s="18"/>
      <c r="I37" s="18"/>
      <c r="J37" s="18">
        <v>1</v>
      </c>
      <c r="K37" s="18"/>
      <c r="L37" s="18"/>
      <c r="M37" s="18"/>
      <c r="N37" s="18"/>
      <c r="O37" s="18"/>
      <c r="P37" s="18">
        <v>735</v>
      </c>
      <c r="Q37" s="18" t="s">
        <v>258</v>
      </c>
      <c r="R37" s="18" t="s">
        <v>259</v>
      </c>
      <c r="S37" s="18">
        <v>209</v>
      </c>
      <c r="T37" s="18"/>
      <c r="U37" s="18"/>
      <c r="V37" s="18"/>
      <c r="W37" s="18"/>
      <c r="X37" s="18"/>
      <c r="Y37" s="18" t="s">
        <v>298</v>
      </c>
      <c r="Z37" s="18" t="s">
        <v>303</v>
      </c>
    </row>
    <row r="38" ht="121" customHeight="1" spans="1:26">
      <c r="A38" s="18">
        <v>33</v>
      </c>
      <c r="B38" s="18">
        <v>2023</v>
      </c>
      <c r="C38" s="18" t="s">
        <v>304</v>
      </c>
      <c r="D38" s="18" t="s">
        <v>139</v>
      </c>
      <c r="E38" s="18" t="s">
        <v>183</v>
      </c>
      <c r="F38" s="18" t="s">
        <v>263</v>
      </c>
      <c r="G38" s="18" t="s">
        <v>305</v>
      </c>
      <c r="H38" s="18"/>
      <c r="I38" s="18"/>
      <c r="J38" s="18">
        <v>1</v>
      </c>
      <c r="K38" s="18"/>
      <c r="L38" s="18"/>
      <c r="M38" s="18"/>
      <c r="N38" s="18"/>
      <c r="O38" s="18"/>
      <c r="P38" s="18">
        <v>2568</v>
      </c>
      <c r="Q38" s="18" t="s">
        <v>258</v>
      </c>
      <c r="R38" s="18" t="s">
        <v>259</v>
      </c>
      <c r="S38" s="18">
        <v>186</v>
      </c>
      <c r="T38" s="18"/>
      <c r="U38" s="18"/>
      <c r="V38" s="18"/>
      <c r="W38" s="18"/>
      <c r="X38" s="18"/>
      <c r="Y38" s="18" t="s">
        <v>298</v>
      </c>
      <c r="Z38" s="18" t="s">
        <v>306</v>
      </c>
    </row>
    <row r="39" ht="131" customHeight="1" spans="1:26">
      <c r="A39" s="18">
        <v>34</v>
      </c>
      <c r="B39" s="18">
        <v>2023</v>
      </c>
      <c r="C39" s="18" t="s">
        <v>307</v>
      </c>
      <c r="D39" s="18" t="s">
        <v>139</v>
      </c>
      <c r="E39" s="18" t="s">
        <v>183</v>
      </c>
      <c r="F39" s="18" t="s">
        <v>308</v>
      </c>
      <c r="G39" s="18" t="s">
        <v>309</v>
      </c>
      <c r="H39" s="18"/>
      <c r="I39" s="18"/>
      <c r="J39" s="18">
        <v>1</v>
      </c>
      <c r="K39" s="18"/>
      <c r="L39" s="18"/>
      <c r="M39" s="18"/>
      <c r="N39" s="18"/>
      <c r="O39" s="18"/>
      <c r="P39" s="18">
        <v>1186</v>
      </c>
      <c r="Q39" s="18" t="s">
        <v>310</v>
      </c>
      <c r="R39" s="18" t="s">
        <v>311</v>
      </c>
      <c r="S39" s="18">
        <v>110</v>
      </c>
      <c r="T39" s="18"/>
      <c r="U39" s="18"/>
      <c r="V39" s="18"/>
      <c r="W39" s="18"/>
      <c r="X39" s="18"/>
      <c r="Y39" s="31" t="s">
        <v>312</v>
      </c>
      <c r="Z39" s="18" t="s">
        <v>313</v>
      </c>
    </row>
    <row r="40" ht="409" customHeight="1" spans="1:26">
      <c r="A40" s="18">
        <v>35</v>
      </c>
      <c r="B40" s="18">
        <v>2023</v>
      </c>
      <c r="C40" s="18" t="s">
        <v>314</v>
      </c>
      <c r="D40" s="18" t="s">
        <v>35</v>
      </c>
      <c r="E40" s="18" t="s">
        <v>183</v>
      </c>
      <c r="F40" s="18" t="s">
        <v>315</v>
      </c>
      <c r="G40" s="18" t="s">
        <v>316</v>
      </c>
      <c r="H40" s="18">
        <v>1</v>
      </c>
      <c r="I40" s="18"/>
      <c r="J40" s="18"/>
      <c r="K40" s="18"/>
      <c r="L40" s="18"/>
      <c r="M40" s="18"/>
      <c r="N40" s="18"/>
      <c r="O40" s="18"/>
      <c r="P40" s="18">
        <v>386</v>
      </c>
      <c r="Q40" s="18" t="s">
        <v>310</v>
      </c>
      <c r="R40" s="18" t="s">
        <v>311</v>
      </c>
      <c r="S40" s="18">
        <v>5.25</v>
      </c>
      <c r="T40" s="18"/>
      <c r="U40" s="18"/>
      <c r="V40" s="18"/>
      <c r="W40" s="18"/>
      <c r="X40" s="18"/>
      <c r="Y40" s="18" t="s">
        <v>317</v>
      </c>
      <c r="Z40" s="18" t="s">
        <v>318</v>
      </c>
    </row>
    <row r="41" ht="112.5" spans="1:26">
      <c r="A41" s="18">
        <v>36</v>
      </c>
      <c r="B41" s="18">
        <v>2023</v>
      </c>
      <c r="C41" s="18" t="s">
        <v>319</v>
      </c>
      <c r="D41" s="18" t="s">
        <v>35</v>
      </c>
      <c r="E41" s="18" t="s">
        <v>183</v>
      </c>
      <c r="F41" s="18" t="s">
        <v>51</v>
      </c>
      <c r="G41" s="18" t="s">
        <v>320</v>
      </c>
      <c r="H41" s="18">
        <v>1</v>
      </c>
      <c r="I41" s="18"/>
      <c r="J41" s="18"/>
      <c r="K41" s="18"/>
      <c r="L41" s="18"/>
      <c r="M41" s="18"/>
      <c r="N41" s="18"/>
      <c r="O41" s="18"/>
      <c r="P41" s="18">
        <v>39</v>
      </c>
      <c r="Q41" s="18" t="s">
        <v>321</v>
      </c>
      <c r="R41" s="18" t="s">
        <v>322</v>
      </c>
      <c r="S41" s="18">
        <v>50</v>
      </c>
      <c r="T41" s="18"/>
      <c r="U41" s="18"/>
      <c r="V41" s="18"/>
      <c r="W41" s="18"/>
      <c r="X41" s="18"/>
      <c r="Y41" s="18" t="s">
        <v>323</v>
      </c>
      <c r="Z41" s="18" t="s">
        <v>324</v>
      </c>
    </row>
    <row r="42" ht="165" customHeight="1" spans="1:26">
      <c r="A42" s="18">
        <v>37</v>
      </c>
      <c r="B42" s="18">
        <v>2023</v>
      </c>
      <c r="C42" s="18" t="s">
        <v>325</v>
      </c>
      <c r="D42" s="18" t="s">
        <v>35</v>
      </c>
      <c r="E42" s="18" t="s">
        <v>326</v>
      </c>
      <c r="F42" s="18" t="s">
        <v>327</v>
      </c>
      <c r="G42" s="18" t="s">
        <v>328</v>
      </c>
      <c r="H42" s="18"/>
      <c r="I42" s="18"/>
      <c r="J42" s="18"/>
      <c r="K42" s="18"/>
      <c r="L42" s="18"/>
      <c r="M42" s="18"/>
      <c r="N42" s="18"/>
      <c r="O42" s="18">
        <v>1</v>
      </c>
      <c r="P42" s="18">
        <v>6757</v>
      </c>
      <c r="Q42" s="18" t="s">
        <v>329</v>
      </c>
      <c r="R42" s="18" t="s">
        <v>330</v>
      </c>
      <c r="S42" s="18">
        <v>18.72</v>
      </c>
      <c r="T42" s="18"/>
      <c r="U42" s="18"/>
      <c r="V42" s="18"/>
      <c r="W42" s="18"/>
      <c r="X42" s="18"/>
      <c r="Y42" s="18" t="s">
        <v>331</v>
      </c>
      <c r="Z42" s="18" t="s">
        <v>332</v>
      </c>
    </row>
    <row r="43" ht="157.5" spans="1:26">
      <c r="A43" s="18">
        <v>38</v>
      </c>
      <c r="B43" s="18">
        <v>2023</v>
      </c>
      <c r="C43" s="18" t="s">
        <v>333</v>
      </c>
      <c r="D43" s="18" t="s">
        <v>35</v>
      </c>
      <c r="E43" s="18" t="s">
        <v>334</v>
      </c>
      <c r="F43" s="18" t="s">
        <v>335</v>
      </c>
      <c r="G43" s="18" t="s">
        <v>336</v>
      </c>
      <c r="H43" s="18">
        <v>1</v>
      </c>
      <c r="I43" s="18"/>
      <c r="J43" s="18"/>
      <c r="K43" s="18"/>
      <c r="L43" s="18"/>
      <c r="M43" s="18"/>
      <c r="N43" s="18"/>
      <c r="O43" s="18"/>
      <c r="P43" s="18">
        <v>126</v>
      </c>
      <c r="Q43" s="18" t="s">
        <v>337</v>
      </c>
      <c r="R43" s="18" t="s">
        <v>338</v>
      </c>
      <c r="S43" s="18">
        <v>109</v>
      </c>
      <c r="T43" s="18"/>
      <c r="U43" s="18"/>
      <c r="V43" s="18"/>
      <c r="W43" s="18"/>
      <c r="X43" s="18"/>
      <c r="Y43" s="18" t="s">
        <v>339</v>
      </c>
      <c r="Z43" s="18" t="s">
        <v>340</v>
      </c>
    </row>
    <row r="44" ht="225" customHeight="1" spans="1:26">
      <c r="A44" s="18">
        <v>39</v>
      </c>
      <c r="B44" s="18">
        <v>2023</v>
      </c>
      <c r="C44" s="18" t="s">
        <v>341</v>
      </c>
      <c r="D44" s="18" t="s">
        <v>35</v>
      </c>
      <c r="E44" s="18">
        <v>2023</v>
      </c>
      <c r="F44" s="18" t="s">
        <v>342</v>
      </c>
      <c r="G44" s="18" t="s">
        <v>343</v>
      </c>
      <c r="H44" s="25"/>
      <c r="I44" s="18">
        <v>1</v>
      </c>
      <c r="J44" s="25"/>
      <c r="K44" s="25"/>
      <c r="L44" s="25"/>
      <c r="M44" s="25"/>
      <c r="N44" s="25"/>
      <c r="O44" s="25"/>
      <c r="P44" s="18">
        <v>20</v>
      </c>
      <c r="Q44" s="18" t="s">
        <v>344</v>
      </c>
      <c r="R44" s="18" t="s">
        <v>345</v>
      </c>
      <c r="S44" s="18">
        <v>2</v>
      </c>
      <c r="T44" s="32"/>
      <c r="U44" s="25"/>
      <c r="V44" s="25"/>
      <c r="W44" s="25"/>
      <c r="X44" s="32"/>
      <c r="Y44" s="18" t="s">
        <v>346</v>
      </c>
      <c r="Z44" s="18" t="s">
        <v>347</v>
      </c>
    </row>
  </sheetData>
  <autoFilter ref="A4:XEX44">
    <extLst/>
  </autoFilter>
  <mergeCells count="17">
    <mergeCell ref="A1:Z1"/>
    <mergeCell ref="A2:Z2"/>
    <mergeCell ref="H3:O3"/>
    <mergeCell ref="S3:X3"/>
    <mergeCell ref="A5:G5"/>
    <mergeCell ref="A3:A4"/>
    <mergeCell ref="B3:B4"/>
    <mergeCell ref="C3:C4"/>
    <mergeCell ref="D3:D4"/>
    <mergeCell ref="E3:E4"/>
    <mergeCell ref="F3:F4"/>
    <mergeCell ref="G3:G4"/>
    <mergeCell ref="P3:P4"/>
    <mergeCell ref="Q3:Q4"/>
    <mergeCell ref="R3:R4"/>
    <mergeCell ref="Y3:Y4"/>
    <mergeCell ref="Z3:Z4"/>
  </mergeCells>
  <pageMargins left="0.196527777777778" right="0.313888888888889" top="0.196527777777778" bottom="0.393055555555556" header="0.313888888888889" footer="0.313888888888889"/>
  <pageSetup paperSize="9" scale="3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2022年中央提前下达财政衔接推进乡村振兴补助资(乡村振(2)</vt:lpstr>
      <vt:lpstr>新增入库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姜娜的iPhone</dc:creator>
  <cp:lastModifiedBy>1</cp:lastModifiedBy>
  <dcterms:created xsi:type="dcterms:W3CDTF">2006-09-16T16:00:00Z</dcterms:created>
  <cp:lastPrinted>2019-03-19T23:48:00Z</cp:lastPrinted>
  <dcterms:modified xsi:type="dcterms:W3CDTF">2023-03-06T05:26:07Z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2D6E67C5AB3F4419AF67E82ABCC78998</vt:lpwstr>
  </property>
</Properties>
</file>